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firstSheet="1" activeTab="3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59568452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59568450" localSheetId="3">'0503773 (4. Дополнительная инфо'!$A$8:$J$8</definedName>
    <definedName name="TR_30200353134_2359568451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2" s="1"/>
  <c r="D44"/>
  <c r="K42"/>
  <c r="J42"/>
  <c r="I42"/>
  <c r="H42"/>
  <c r="G42"/>
  <c r="F42"/>
  <c r="E42"/>
  <c r="D41"/>
  <c r="D40"/>
  <c r="D39"/>
  <c r="D37" s="1"/>
  <c r="K37"/>
  <c r="J37"/>
  <c r="I37"/>
  <c r="H37"/>
  <c r="G37"/>
  <c r="F37"/>
  <c r="E37"/>
  <c r="D36"/>
  <c r="D35"/>
  <c r="D34"/>
  <c r="D27"/>
  <c r="D26"/>
  <c r="D25"/>
  <c r="D24"/>
  <c r="D23"/>
  <c r="D22"/>
  <c r="D20" s="1"/>
  <c r="K20"/>
  <c r="J20"/>
  <c r="I20"/>
  <c r="H20"/>
  <c r="G20"/>
  <c r="F20"/>
  <c r="E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4"/>
  <c r="C73"/>
  <c r="C72" s="1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1"/>
  <c r="C70"/>
  <c r="C69"/>
  <c r="C68"/>
  <c r="C66"/>
  <c r="C83" s="1"/>
  <c r="C86" s="1"/>
  <c r="H59"/>
  <c r="E59"/>
  <c r="C58"/>
  <c r="C57"/>
  <c r="C56"/>
  <c r="C55"/>
  <c r="C54"/>
  <c r="C53"/>
  <c r="C52"/>
  <c r="C51"/>
  <c r="C50"/>
  <c r="C49"/>
  <c r="C48"/>
  <c r="C47"/>
  <c r="C46"/>
  <c r="C45"/>
  <c r="C44"/>
  <c r="C43"/>
  <c r="C40" s="1"/>
  <c r="C59" s="1"/>
  <c r="C42"/>
  <c r="J40"/>
  <c r="J59" s="1"/>
  <c r="I40"/>
  <c r="I59" s="1"/>
  <c r="H40"/>
  <c r="G40"/>
  <c r="G59" s="1"/>
  <c r="F40"/>
  <c r="F59" s="1"/>
  <c r="E40"/>
  <c r="D40"/>
  <c r="D59" s="1"/>
  <c r="H39"/>
  <c r="H60" s="1"/>
  <c r="E39"/>
  <c r="E60" s="1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D21"/>
  <c r="C20"/>
  <c r="C19"/>
  <c r="C18"/>
  <c r="C21" s="1"/>
  <c r="J17"/>
  <c r="J39" s="1"/>
  <c r="J60" s="1"/>
  <c r="I17"/>
  <c r="I39" s="1"/>
  <c r="I60" s="1"/>
  <c r="H17"/>
  <c r="G17"/>
  <c r="G39" s="1"/>
  <c r="G60" s="1"/>
  <c r="F17"/>
  <c r="F39" s="1"/>
  <c r="F60" s="1"/>
  <c r="E17"/>
  <c r="D17"/>
  <c r="D39" s="1"/>
  <c r="D60" s="1"/>
  <c r="C17"/>
  <c r="C39" s="1"/>
  <c r="C16"/>
  <c r="C15"/>
  <c r="C13"/>
  <c r="C60" l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<sst xmlns="http://schemas.openxmlformats.org/spreadsheetml/2006/main" count="505" uniqueCount="318">
  <si>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</si>
  <si>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</si>
  <si>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</si>
  <si>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</si>
  <si>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</si>
  <si>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</si>
  <si>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</si>
  <si>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</si>
  <si>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</si>
  <si>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</si>
  <si>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</si>
  <si>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</si>
  <si>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</si>
  <si>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</si>
  <si>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</si>
  <si>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</si>
  <si>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</si>
  <si>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</si>
  <si>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</si>
  <si>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</si>
  <si>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</si>
  <si>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</si>
  <si>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</si>
  <si>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</si>
  <si>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</si>
  <si>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</si>
  <si>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</si>
  <si>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</si>
  <si>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</si>
  <si>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</si>
  <si>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</si>
  <si>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</si>
  <si>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</si>
  <si>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</si>
  <si>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</si>
  <si>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3128028245</t>
  </si>
  <si>
    <t>Брежнева И.Н.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</si>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</sst>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N88"/>
  <sheetViews>
    <sheetView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275370</v>
      </c>
      <c r="D13" s="230">
        <v>0</v>
      </c>
      <c r="E13" s="230">
        <v>0</v>
      </c>
      <c r="F13" s="230">
        <v>275370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36716</v>
      </c>
      <c r="D15" s="37">
        <v>0</v>
      </c>
      <c r="E15" s="37">
        <v>0</v>
      </c>
      <c r="F15" s="37">
        <v>36716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36716</v>
      </c>
      <c r="D16" s="37">
        <v>0</v>
      </c>
      <c r="E16" s="37">
        <v>0</v>
      </c>
      <c r="F16" s="37">
        <v>36716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238654</v>
      </c>
      <c r="D17" s="40">
        <f t="shared" si="0"/>
        <v>0</v>
      </c>
      <c r="E17" s="40">
        <f t="shared" si="0"/>
        <v>0</v>
      </c>
      <c r="F17" s="40">
        <f t="shared" si="0"/>
        <v>238654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238654</v>
      </c>
      <c r="D39" s="40">
        <f t="shared" si="3"/>
        <v>0</v>
      </c>
      <c r="E39" s="40">
        <f t="shared" si="3"/>
        <v>0</v>
      </c>
      <c r="F39" s="40">
        <f t="shared" si="3"/>
        <v>238654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238654</v>
      </c>
      <c r="D60" s="77">
        <f t="shared" si="7"/>
        <v>0</v>
      </c>
      <c r="E60" s="77">
        <f t="shared" si="7"/>
        <v>0</v>
      </c>
      <c r="F60" s="77">
        <f t="shared" si="7"/>
        <v>238654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 t="str">
        <f>IF(OR(D71&lt;&gt;"",E71&lt;&gt;"",F71&lt;&gt;"",G71&lt;&gt;"",H71&lt;&gt;"",I71&lt;&gt;"",J71&lt;&gt;""),SUM(D71:J71),"")</f>
        <v/>
      </c>
      <c r="D71" s="37"/>
      <c r="E71" s="37"/>
      <c r="F71" s="37"/>
      <c r="G71" s="37"/>
      <c r="H71" s="37"/>
      <c r="I71" s="37"/>
      <c r="J71" s="38"/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 t="str">
        <f t="shared" ref="C83:J83" si="10">IF(OR(C66&lt;&gt;"",C69&lt;&gt;"",C71&lt;&gt;"",C72&lt;&gt;"",C78&lt;&gt;"",C80&lt;&gt;"",C81&lt;&gt;"",C82&lt;&gt;""),SUM(C66,C69,C71,C72,C78,C80:C82),"")</f>
        <v/>
      </c>
      <c r="D83" s="74" t="str">
        <f t="shared" si="10"/>
        <v/>
      </c>
      <c r="E83" s="74" t="str">
        <f t="shared" si="10"/>
        <v/>
      </c>
      <c r="F83" s="74" t="str">
        <f t="shared" si="10"/>
        <v/>
      </c>
      <c r="G83" s="74" t="str">
        <f t="shared" si="10"/>
        <v/>
      </c>
      <c r="H83" s="74" t="str">
        <f t="shared" si="10"/>
        <v/>
      </c>
      <c r="I83" s="74" t="str">
        <f t="shared" si="10"/>
        <v/>
      </c>
      <c r="J83" s="75" t="str">
        <f t="shared" si="10"/>
        <v/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238654</v>
      </c>
      <c r="D84" s="223">
        <v>0</v>
      </c>
      <c r="E84" s="223">
        <v>0</v>
      </c>
      <c r="F84" s="223">
        <v>238654</v>
      </c>
      <c r="G84" s="223">
        <v>0</v>
      </c>
      <c r="H84" s="223">
        <v>0</v>
      </c>
      <c r="I84" s="223">
        <v>0</v>
      </c>
      <c r="J84" s="216">
        <v>0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238654</v>
      </c>
      <c r="D86" s="77">
        <f t="shared" si="11"/>
        <v>0</v>
      </c>
      <c r="E86" s="77">
        <f t="shared" si="11"/>
        <v>0</v>
      </c>
      <c r="F86" s="77">
        <f t="shared" si="11"/>
        <v>238654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74803149606299213" bottom="0.74803149606299213" header="0.31496062992125984" footer="0.31496062992125984"/>
  <pageSetup paperSize="9" scale="67" fitToHeight="2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17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tabSelected="1"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238654</v>
      </c>
      <c r="C7" s="198">
        <v>0</v>
      </c>
      <c r="D7" s="198">
        <v>0</v>
      </c>
      <c r="E7" s="198">
        <v>238654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275370</v>
      </c>
      <c r="C8" s="202">
        <v>0</v>
      </c>
      <c r="D8" s="202">
        <v>0</v>
      </c>
      <c r="E8" s="202">
        <v>275370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>IF(OR(C9&lt;&gt;"",D9&lt;&gt;"",E9&lt;&gt;"",F9&lt;&gt;"",G9&lt;&gt;""),SUM(C9:G9),"")</f>
        <v>36716</v>
      </c>
      <c r="C9" s="202">
        <v>0</v>
      </c>
      <c r="D9" s="202">
        <v>0</v>
      </c>
      <c r="E9" s="202">
        <v>36716</v>
      </c>
      <c r="F9" s="202">
        <v>0</v>
      </c>
      <c r="G9" s="203">
        <v>0</v>
      </c>
      <c r="H9" s="119"/>
      <c r="I9" s="119"/>
    </row>
    <row r="10" spans="1:11" s="89" customFormat="1" ht="10.5" hidden="1" customHeight="1">
      <c r="A10" s="204"/>
      <c r="B10" s="205"/>
      <c r="C10" s="206"/>
      <c r="D10" s="207"/>
      <c r="E10" s="207"/>
      <c r="F10" s="207"/>
      <c r="G10" s="208"/>
      <c r="H10" s="119"/>
      <c r="I10" s="119"/>
    </row>
    <row r="11" spans="1:11" s="89" customFormat="1" ht="24">
      <c r="A11" s="196" t="s">
        <v>196</v>
      </c>
      <c r="B11" s="209">
        <v>238654</v>
      </c>
      <c r="C11" s="210">
        <v>0</v>
      </c>
      <c r="D11" s="210">
        <v>0</v>
      </c>
      <c r="E11" s="210">
        <v>238654</v>
      </c>
      <c r="F11" s="210">
        <v>0</v>
      </c>
      <c r="G11" s="211">
        <v>0</v>
      </c>
      <c r="H11" s="102"/>
      <c r="I11" s="102"/>
    </row>
    <row r="12" spans="1:11" s="89" customFormat="1" ht="12.75" customHeight="1">
      <c r="A12" s="212" t="s">
        <v>317</v>
      </c>
      <c r="B12" s="201">
        <f>IF(OR(C12&lt;&gt;"",D12&lt;&gt;"",E12&lt;&gt;"",F12&lt;&gt;"",G12&lt;&gt;""),SUM(C12:G12),"")</f>
        <v>238654</v>
      </c>
      <c r="C12" s="202">
        <v>0</v>
      </c>
      <c r="D12" s="202">
        <v>0</v>
      </c>
      <c r="E12" s="202">
        <v>238654</v>
      </c>
      <c r="F12" s="202">
        <v>0</v>
      </c>
      <c r="G12" s="203">
        <v>0</v>
      </c>
      <c r="H12" s="119"/>
      <c r="I12" s="119"/>
    </row>
    <row r="13" spans="1:11" s="89" customFormat="1" ht="2.1" customHeight="1" thickBot="1">
      <c r="A13" s="119"/>
      <c r="B13" s="213"/>
      <c r="C13" s="214"/>
      <c r="D13" s="214"/>
      <c r="E13" s="214"/>
      <c r="F13" s="214"/>
      <c r="G13" s="215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59"/>
      <c r="C16" s="260"/>
      <c r="D16" s="261" t="s">
        <v>197</v>
      </c>
      <c r="E16" s="261"/>
      <c r="F16" s="262"/>
      <c r="G16" s="132"/>
      <c r="H16" s="132"/>
      <c r="I16" s="132"/>
    </row>
    <row r="17" spans="1:11" s="89" customFormat="1" ht="3.75" hidden="1" customHeight="1" thickTop="1" thickBot="1">
      <c r="B17" s="263"/>
      <c r="C17" s="263"/>
      <c r="D17" s="263"/>
      <c r="E17" s="263"/>
      <c r="F17" s="263"/>
      <c r="G17" s="133"/>
      <c r="H17" s="133"/>
      <c r="I17" s="133"/>
    </row>
    <row r="18" spans="1:11" s="89" customFormat="1" ht="13.5" hidden="1" customHeight="1" thickTop="1">
      <c r="B18" s="264" t="s">
        <v>198</v>
      </c>
      <c r="C18" s="265"/>
      <c r="D18" s="295"/>
      <c r="E18" s="295"/>
      <c r="F18" s="296"/>
      <c r="G18" s="134"/>
      <c r="H18" s="134"/>
      <c r="I18" s="134"/>
    </row>
    <row r="19" spans="1:11" s="89" customFormat="1" ht="12.75" hidden="1" customHeight="1">
      <c r="B19" s="252" t="s">
        <v>199</v>
      </c>
      <c r="C19" s="253"/>
      <c r="D19" s="289"/>
      <c r="E19" s="289"/>
      <c r="F19" s="290"/>
      <c r="G19" s="135"/>
      <c r="H19" s="135"/>
      <c r="I19" s="135"/>
    </row>
    <row r="20" spans="1:11" s="89" customFormat="1" ht="12.75" hidden="1" customHeight="1">
      <c r="B20" s="252" t="s">
        <v>200</v>
      </c>
      <c r="C20" s="253"/>
      <c r="D20" s="291"/>
      <c r="E20" s="291"/>
      <c r="F20" s="292"/>
      <c r="G20" s="134"/>
      <c r="H20" s="134"/>
      <c r="I20" s="134"/>
    </row>
    <row r="21" spans="1:11" s="89" customFormat="1" ht="12.75" hidden="1" customHeight="1">
      <c r="B21" s="252" t="s">
        <v>201</v>
      </c>
      <c r="C21" s="253"/>
      <c r="D21" s="291"/>
      <c r="E21" s="291"/>
      <c r="F21" s="292"/>
      <c r="G21" s="134"/>
      <c r="H21" s="134"/>
      <c r="I21" s="134"/>
    </row>
    <row r="22" spans="1:11" s="89" customFormat="1" ht="12.75" hidden="1" customHeight="1">
      <c r="B22" s="252" t="s">
        <v>202</v>
      </c>
      <c r="C22" s="253"/>
      <c r="D22" s="291"/>
      <c r="E22" s="291"/>
      <c r="F22" s="292"/>
      <c r="G22" s="134"/>
      <c r="H22" s="134"/>
      <c r="I22" s="134"/>
    </row>
    <row r="23" spans="1:11" s="89" customFormat="1" ht="12.75" hidden="1" customHeight="1">
      <c r="B23" s="252" t="s">
        <v>203</v>
      </c>
      <c r="C23" s="253"/>
      <c r="D23" s="289"/>
      <c r="E23" s="289"/>
      <c r="F23" s="290"/>
      <c r="G23" s="135"/>
      <c r="H23" s="135"/>
      <c r="I23" s="135"/>
    </row>
    <row r="24" spans="1:11" s="89" customFormat="1" ht="12.75" hidden="1" customHeight="1">
      <c r="B24" s="252" t="s">
        <v>204</v>
      </c>
      <c r="C24" s="253"/>
      <c r="D24" s="289"/>
      <c r="E24" s="289"/>
      <c r="F24" s="290"/>
      <c r="G24" s="135"/>
      <c r="H24" s="135"/>
      <c r="I24" s="135"/>
    </row>
    <row r="25" spans="1:11" s="89" customFormat="1" ht="12.75" hidden="1" customHeight="1">
      <c r="B25" s="252" t="s">
        <v>205</v>
      </c>
      <c r="C25" s="253"/>
      <c r="D25" s="291"/>
      <c r="E25" s="291"/>
      <c r="F25" s="292"/>
      <c r="G25" s="134"/>
      <c r="H25" s="134"/>
      <c r="I25" s="134"/>
    </row>
    <row r="26" spans="1:11" s="89" customFormat="1" ht="13.5" hidden="1" customHeight="1" thickBot="1">
      <c r="B26" s="252" t="s">
        <v>206</v>
      </c>
      <c r="C26" s="253"/>
      <c r="D26" s="293"/>
      <c r="E26" s="293"/>
      <c r="F26" s="294"/>
      <c r="G26" s="134"/>
      <c r="H26" s="134"/>
      <c r="I26" s="134"/>
    </row>
    <row r="27" spans="1:11" s="89" customFormat="1" ht="3.75" hidden="1" customHeight="1" thickTop="1">
      <c r="B27" s="256"/>
      <c r="C27" s="256"/>
      <c r="D27" s="288"/>
      <c r="E27" s="288"/>
      <c r="F27" s="288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инфо'!TR_30200353096_2359568452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инфо'!TR_30200353134_2359568450</vt:lpstr>
      <vt:lpstr>'0503773 (4. Дополнительная инфо'!TR_30200353134_2359568451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2024-03-22T09:02:14Z</cp:lastPrinted>
  <dcterms:created xsi:type="dcterms:W3CDTF">2024-03-13T13:11:15Z</dcterms:created>
  <dcterms:modified xsi:type="dcterms:W3CDTF">2024-03-22T09:02:16Z</dcterms:modified>
</cp:coreProperties>
</file>