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'0503723'!$I$294</definedName>
    <definedName name="ID_277869" localSheetId="0">'0503723'!$I$292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'0503723'!$D$301:$I$310</definedName>
    <definedName name="T_30200300711" localSheetId="0">'0503723'!$B$280:$L$289</definedName>
    <definedName name="TR_30200300701" localSheetId="0">'0503723'!$D$301:$I$310</definedName>
    <definedName name="TR_30200300711_2339605671" localSheetId="0">'0503723'!$B$280:$L$280</definedName>
    <definedName name="TR_30200300711_2339605673" localSheetId="0">'0503723'!$B$281:$L$281</definedName>
    <definedName name="TR_30200300711_2339605674" localSheetId="0">'0503723'!$B$282:$L$282</definedName>
    <definedName name="TR_30200300711_2339605675" localSheetId="0">'0503723'!$B$283:$L$283</definedName>
    <definedName name="TR_30200300711_2339605678" localSheetId="0">'0503723'!$B$284:$L$284</definedName>
    <definedName name="TR_30200300711_2339605679" localSheetId="0">'0503723'!$B$285:$L$285</definedName>
    <definedName name="TR_30200300711_2339605681" localSheetId="0">'0503723'!$B$286:$L$286</definedName>
    <definedName name="TR_30200300711_2339605683" localSheetId="0">'0503723'!$B$287:$L$287</definedName>
    <definedName name="TR_30200300711_2339605684" localSheetId="0">'0503723'!$B$288:$L$288</definedName>
    <definedName name="TR_30200300711_2339605687" localSheetId="0">'0503723'!$B$289:$L$289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 s="1"/>
  <c r="I237" l="1"/>
  <c r="I16"/>
  <c r="J74"/>
  <c r="J16" s="1"/>
</calcChain>
</file>

<file path=xl/sharedStrings.xml><?xml version="1.0" encoding="utf-8"?>
<sst xmlns="http://schemas.openxmlformats.org/spreadsheetml/2006/main" count="794" uniqueCount="637">
  <si>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</si>
  <si>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</si>
  <si>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</si>
  <si>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</si>
  <si>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</si>
  <si>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</si>
  <si>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</si>
  <si>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</si>
  <si>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</si>
  <si>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</si>
  <si>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</si>
  <si>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</si>
  <si>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</si>
  <si>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</si>
  <si>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</si>
  <si>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</si>
  <si>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</si>
  <si>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</si>
  <si>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</si>
  <si>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</si>
  <si>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</si>
  <si>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«Гимназия № 18»</t>
  </si>
  <si>
    <t xml:space="preserve">по ОКПО </t>
  </si>
  <si>
    <t>41897396</t>
  </si>
  <si>
    <t>VRO</t>
  </si>
  <si>
    <t>ExecutorPhone</t>
  </si>
  <si>
    <t>Обособленное подразделение</t>
  </si>
  <si>
    <t>3128028245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</si>
  <si>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</si>
  <si>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</si>
  <si>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</si>
  <si>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</si>
  <si>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</si>
  <si>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</si>
  <si>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</si>
  <si>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</si>
  <si>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</si>
  <si>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</si>
  <si>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</si>
  <si>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</si>
  <si>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</si>
  <si>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</si>
  <si>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</si>
  <si>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</si>
  <si>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</si>
  <si>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</si>
  <si>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</si>
  <si>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</si>
  <si>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</si>
  <si>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</si>
  <si>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</si>
  <si>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</si>
  <si>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</si>
  <si>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</si>
  <si>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</si>
  <si>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</si>
  <si>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</si>
  <si>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</si>
  <si>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</si>
  <si>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</si>
  <si>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</si>
  <si>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</si>
  <si>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</si>
  <si>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</si>
  <si>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</si>
  <si>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</si>
  <si>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</si>
  <si>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</si>
  <si>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</si>
  <si>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</si>
  <si>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</si>
  <si>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</si>
  <si>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</si>
  <si>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</si>
  <si>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</si>
  <si>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</si>
  <si>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</si>
  <si>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</si>
  <si>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</si>
  <si>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</si>
  <si>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</si>
  <si>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</si>
  <si>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</si>
  <si>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</si>
  <si>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</si>
  <si>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</si>
  <si>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</si>
  <si>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</si>
  <si>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</si>
  <si>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</si>
  <si>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</si>
  <si>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</si>
  <si>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</si>
  <si>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</si>
  <si>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</si>
  <si>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</si>
  <si>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</si>
  <si>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</si>
  <si>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</si>
  <si>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</si>
  <si>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</si>
  <si>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</si>
  <si>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</si>
  <si>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</si>
  <si>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</si>
  <si>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</si>
  <si>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</si>
  <si>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</si>
  <si>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</si>
  <si>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</si>
  <si>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</si>
  <si>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</si>
  <si>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</si>
  <si>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</si>
  <si>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</si>
  <si>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</si>
  <si>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</si>
  <si>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</si>
  <si>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</si>
  <si>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</si>
  <si>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</si>
  <si>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</si>
  <si>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</si>
  <si>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</si>
  <si>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</si>
  <si>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</si>
  <si>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</si>
  <si>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</si>
  <si>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</si>
  <si>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</si>
  <si>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</si>
  <si>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</si>
  <si>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</si>
  <si>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</si>
  <si>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</si>
  <si>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</si>
  <si>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</si>
  <si>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</si>
  <si>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</si>
  <si>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</si>
  <si>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</si>
  <si>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</si>
  <si>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</si>
  <si>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</si>
  <si>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</si>
  <si>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</si>
  <si>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</si>
  <si>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</si>
  <si>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</si>
  <si>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</si>
  <si>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</si>
  <si>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</si>
  <si>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</si>
  <si>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</si>
  <si>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</si>
  <si>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</si>
  <si>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</si>
  <si>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</si>
  <si>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</si>
  <si>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</si>
  <si>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</si>
  <si>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</si>
  <si>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</si>
  <si>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</si>
  <si>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</si>
  <si>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</si>
  <si>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</si>
  <si>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</si>
  <si>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</si>
  <si>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</si>
  <si>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</si>
  <si>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</si>
  <si>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</si>
  <si>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</si>
  <si>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</si>
  <si>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</si>
  <si>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</si>
  <si>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</si>
  <si>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</si>
  <si>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</si>
  <si>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</si>
  <si>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</si>
  <si>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</si>
  <si>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</si>
  <si>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</si>
  <si>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</si>
  <si>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</si>
  <si>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</si>
  <si>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</si>
  <si>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</si>
  <si>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</si>
  <si>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</si>
  <si>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</si>
  <si>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</si>
  <si>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</si>
  <si>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</si>
  <si>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</si>
  <si>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</si>
  <si>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</si>
  <si>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</si>
  <si>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</si>
  <si>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</si>
  <si>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</si>
  <si>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</si>
  <si>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</si>
  <si>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</si>
  <si>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</si>
  <si>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</si>
  <si>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</si>
  <si>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</si>
  <si>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</si>
  <si>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</si>
  <si>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</si>
  <si>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</si>
  <si>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</si>
  <si>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</si>
  <si>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</si>
  <si>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</si>
  <si>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</si>
  <si>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</si>
  <si>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</si>
  <si>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</si>
  <si>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</si>
  <si>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</si>
  <si>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</si>
  <si>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</si>
  <si>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</si>
  <si>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</si>
  <si>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</si>
  <si>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</si>
  <si>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</si>
  <si>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</si>
  <si>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</si>
  <si>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</si>
  <si>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</si>
  <si>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</si>
  <si>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</si>
  <si>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</si>
  <si>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</si>
  <si>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</si>
  <si>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</si>
  <si>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</si>
  <si>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</si>
  <si>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</si>
  <si>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</si>
  <si>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</si>
  <si>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</si>
  <si>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</si>
  <si>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</si>
  <si>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</si>
  <si>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</si>
  <si>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</si>
  <si>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</si>
  <si>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</si>
  <si>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</si>
  <si>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</si>
  <si>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</si>
  <si>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</si>
  <si>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</si>
  <si>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</si>
  <si>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</si>
  <si>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</si>
  <si>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</si>
  <si>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</si>
  <si>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</si>
  <si>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</si>
  <si>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</si>
  <si>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</si>
  <si>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</si>
  <si>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</si>
  <si>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</si>
  <si>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</si>
  <si>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</si>
  <si>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</si>
  <si>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</si>
  <si>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</si>
  <si>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</si>
  <si>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</si>
  <si>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</si>
  <si>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</si>
  <si>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</si>
  <si>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</si>
  <si>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</si>
  <si>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</si>
  <si>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</si>
  <si>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</si>
  <si>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</si>
  <si>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</si>
  <si>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</si>
  <si>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</si>
  <si>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</si>
  <si>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</si>
  <si>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</si>
  <si>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</si>
  <si>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</si>
  <si>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</si>
  <si>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</si>
  <si>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</si>
  <si>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</si>
  <si>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</si>
  <si>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</si>
  <si>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</si>
  <si>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</si>
  <si>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</si>
  <si>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</si>
  <si>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</si>
  <si>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</si>
  <si>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</si>
  <si>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</si>
  <si>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</si>
  <si>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</si>
  <si>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</si>
  <si>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</si>
  <si>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</si>
  <si>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</si>
  <si>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</si>
  <si>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</si>
  <si>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</si>
  <si>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</si>
  <si>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</si>
  <si>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</si>
  <si>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</si>
  <si>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</si>
  <si>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</si>
  <si>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</si>
  <si>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</si>
  <si>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</si>
  <si>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</si>
  <si>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</si>
  <si>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</si>
  <si>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</si>
  <si>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</si>
  <si>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</si>
  <si>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</si>
  <si>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</si>
  <si>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</si>
  <si>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</si>
  <si>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</si>
  <si>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</si>
  <si>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</si>
  <si>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</si>
  <si>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</si>
  <si>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</si>
  <si>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</si>
  <si>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</si>
  <si>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</si>
  <si>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</si>
  <si>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</si>
  <si>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</si>
  <si>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</si>
  <si>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</si>
  <si>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</si>
  <si>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</si>
  <si>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</si>
  <si>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</si>
  <si>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</si>
  <si>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</si>
  <si>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</si>
  <si>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</si>
  <si>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</si>
  <si>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</si>
  <si>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</si>
  <si>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</si>
  <si>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</si>
  <si>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</si>
  <si>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</si>
  <si>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</si>
  <si>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</si>
  <si>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</si>
  <si>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</si>
  <si>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</si>
  <si>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</si>
  <si>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</si>
  <si>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</si>
  <si>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</si>
  <si>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</si>
  <si>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</si>
  <si>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</si>
  <si>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</si>
  <si>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</si>
  <si>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</si>
  <si>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</si>
  <si>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</si>
  <si>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</si>
  <si>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</si>
  <si>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</si>
  <si>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</si>
  <si>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</si>
  <si>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</si>
  <si>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</si>
  <si>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</si>
  <si>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</si>
  <si>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</si>
  <si>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</si>
  <si>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</si>
  <si>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</si>
  <si>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</si>
  <si>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</si>
  <si>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</si>
  <si>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</si>
  <si>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</si>
  <si>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</si>
  <si>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</si>
  <si>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</si>
  <si>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</si>
  <si>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</si>
  <si>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</si>
  <si>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</si>
  <si>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</si>
  <si>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</si>
  <si>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</si>
  <si>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</si>
  <si>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</si>
  <si>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</si>
  <si>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</si>
  <si>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</si>
  <si>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</si>
  <si>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</si>
  <si>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</si>
  <si>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</si>
  <si>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</si>
  <si>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</si>
  <si>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</si>
  <si>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</si>
  <si>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</si>
  <si>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</si>
  <si>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</si>
  <si>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</si>
  <si>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</si>
  <si>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</si>
  <si>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</si>
  <si>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</si>
  <si>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</si>
  <si>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</si>
  <si>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</si>
  <si>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</si>
  <si>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</si>
  <si>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</si>
  <si>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</si>
  <si>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</si>
  <si>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</si>
  <si>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</si>
  <si>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</si>
  <si>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</si>
  <si>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</si>
  <si>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</si>
  <si>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</si>
  <si>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</si>
  <si>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</si>
  <si>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</si>
  <si>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</si>
  <si>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</si>
  <si>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</si>
  <si>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</si>
  <si>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</si>
  <si>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</si>
  <si>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</si>
  <si>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</si>
  <si>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</si>
  <si>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</si>
  <si>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</si>
  <si>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</si>
  <si>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</si>
  <si>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</si>
  <si>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</si>
  <si>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</si>
  <si>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</si>
  <si>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</si>
  <si>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</si>
  <si>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</si>
  <si>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</si>
  <si>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</si>
  <si>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</si>
  <si>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</si>
  <si>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</si>
  <si>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</si>
  <si>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</si>
  <si>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</si>
  <si>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</si>
  <si>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</si>
  <si>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</si>
  <si>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</si>
  <si>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</si>
  <si>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</si>
  <si>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</si>
  <si>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</si>
  <si>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</si>
  <si>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</si>
  <si>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</si>
  <si>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</si>
  <si>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</si>
  <si>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</si>
  <si>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</si>
  <si>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</si>
  <si>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</si>
  <si>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</si>
  <si>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</si>
  <si>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</si>
  <si>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</si>
  <si>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</si>
  <si>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</si>
  <si>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</si>
  <si>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</si>
  <si>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</si>
  <si>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</si>
  <si>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</si>
  <si>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</si>
  <si>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</si>
  <si>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</si>
  <si>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</si>
  <si>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</si>
  <si>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</si>
  <si>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</si>
  <si>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</si>
  <si>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</si>
  <si>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</si>
  <si>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</si>
  <si>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</si>
  <si>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</si>
  <si>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</si>
  <si>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</si>
  <si>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</si>
  <si>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</si>
  <si>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</si>
  <si>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</si>
  <si>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</si>
  <si>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</si>
  <si>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</si>
  <si>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</si>
  <si>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</si>
  <si>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</si>
  <si>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</si>
  <si>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</si>
  <si>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</si>
  <si>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</si>
  <si>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</si>
  <si>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</si>
  <si>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</si>
  <si>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</si>
  <si>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</si>
  <si>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</si>
  <si>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</si>
  <si>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</si>
  <si>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</si>
  <si>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</si>
  <si>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</si>
  <si>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</si>
  <si>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</si>
  <si>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</si>
  <si>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</si>
  <si>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</si>
  <si>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</si>
  <si>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</si>
  <si>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</si>
  <si>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</si>
  <si>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</si>
  <si>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</si>
  <si>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</si>
  <si>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</si>
  <si>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</si>
  <si>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</si>
  <si>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</si>
  <si>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</si>
  <si>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</si>
  <si>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</si>
  <si>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</si>
  <si>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</si>
  <si>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</si>
  <si>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</si>
  <si>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</si>
  <si>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</si>
  <si>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</si>
  <si>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</si>
  <si>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</si>
  <si>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</si>
  <si>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</si>
  <si>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</si>
  <si>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</si>
  <si>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</si>
  <si>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</si>
  <si>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</si>
  <si>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</si>
  <si>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</si>
  <si>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</si>
  <si>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</si>
  <si>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</si>
  <si>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</si>
  <si>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</si>
  <si>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</si>
  <si>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</si>
  <si>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</si>
  <si>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</si>
  <si>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</si>
  <si>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</si>
  <si>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</si>
  <si>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</si>
  <si>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</si>
  <si>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</si>
  <si>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</si>
  <si>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</si>
  <si>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</si>
  <si>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</si>
  <si>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</si>
  <si>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</si>
  <si>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</si>
  <si>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</si>
  <si>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</si>
  <si>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</si>
  <si>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</si>
  <si>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</si>
  <si>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</si>
  <si>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</si>
  <si>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</si>
  <si>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</si>
  <si>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</si>
  <si>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</si>
  <si>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</si>
  <si>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</si>
  <si>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строительных материалов</t>
  </si>
  <si>
    <t>Руководитель</t>
  </si>
  <si>
    <t>Брежнева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</si>
  <si>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</si>
  <si>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</si>
  <si>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</si>
  <si>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</si>
  <si>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</si>
  <si>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</si>
  <si>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</si>
  <si>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</si>
  <si>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</si>
  <si>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</si>
  <si>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</si>
  <si>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</si>
  <si>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</si>
  <si>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Старооскольского городского округа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</si>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</sst>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298</xdr:row>
      <xdr:rowOff>47625</xdr:rowOff>
    </xdr:from>
    <xdr:to>
      <xdr:col>5</xdr:col>
      <xdr:colOff>819150</xdr:colOff>
      <xdr:row>298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265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1"/>
  <sheetViews>
    <sheetView tabSelected="1" topLeftCell="A289" zoomScaleNormal="100" workbookViewId="0">
      <selection activeCell="F297" sqref="F29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2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634</v>
      </c>
      <c r="E9" s="253"/>
      <c r="F9" s="253"/>
      <c r="G9" s="253"/>
      <c r="H9" s="253"/>
      <c r="I9" s="14" t="s">
        <v>39</v>
      </c>
      <c r="J9" s="15" t="s">
        <v>40</v>
      </c>
      <c r="K9" s="5" t="s">
        <v>41</v>
      </c>
      <c r="L9" s="4" t="s">
        <v>42</v>
      </c>
      <c r="M9" s="5" t="s">
        <v>43</v>
      </c>
      <c r="N9" s="6" t="s">
        <v>44</v>
      </c>
      <c r="P9" s="16"/>
    </row>
    <row r="10" spans="2:16">
      <c r="B10" s="247" t="s">
        <v>45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46</v>
      </c>
      <c r="M10" s="5" t="s">
        <v>47</v>
      </c>
      <c r="N10" s="6" t="s">
        <v>48</v>
      </c>
    </row>
    <row r="11" spans="2:16" ht="15.75" thickBot="1">
      <c r="B11" s="247" t="s">
        <v>49</v>
      </c>
      <c r="C11" s="247"/>
      <c r="D11" s="17"/>
      <c r="E11" s="17"/>
      <c r="F11" s="249"/>
      <c r="G11" s="249"/>
      <c r="H11" s="249"/>
      <c r="I11" s="14" t="s">
        <v>50</v>
      </c>
      <c r="J11" s="18">
        <v>383</v>
      </c>
      <c r="K11" s="5" t="s">
        <v>51</v>
      </c>
      <c r="L11" s="4" t="s">
        <v>52</v>
      </c>
      <c r="M11" s="5"/>
      <c r="N11" s="6" t="s">
        <v>53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54</v>
      </c>
      <c r="C13" s="251"/>
      <c r="D13" s="251"/>
      <c r="E13" s="251"/>
      <c r="F13" s="251"/>
      <c r="G13" s="251"/>
      <c r="H13" s="251"/>
      <c r="I13" s="251"/>
      <c r="J13" s="2"/>
      <c r="L13" s="4" t="s">
        <v>55</v>
      </c>
    </row>
    <row r="14" spans="2:16" ht="33.75">
      <c r="B14" s="245" t="s">
        <v>56</v>
      </c>
      <c r="C14" s="245"/>
      <c r="D14" s="245"/>
      <c r="E14" s="245"/>
      <c r="F14" s="246"/>
      <c r="G14" s="20" t="s">
        <v>57</v>
      </c>
      <c r="H14" s="20" t="s">
        <v>58</v>
      </c>
      <c r="I14" s="21" t="s">
        <v>59</v>
      </c>
      <c r="J14" s="22" t="s">
        <v>60</v>
      </c>
      <c r="L14" s="4" t="s">
        <v>61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62</v>
      </c>
      <c r="C16" s="233"/>
      <c r="D16" s="233"/>
      <c r="E16" s="233"/>
      <c r="F16" s="234"/>
      <c r="G16" s="25" t="s">
        <v>63</v>
      </c>
      <c r="H16" s="26"/>
      <c r="I16" s="27">
        <f>I17+I74+I104</f>
        <v>1429860.58</v>
      </c>
      <c r="J16" s="28">
        <f>J17+J74+J104</f>
        <v>961191.78</v>
      </c>
      <c r="K16" s="19"/>
      <c r="N16" s="1" t="s">
        <v>64</v>
      </c>
    </row>
    <row r="17" spans="2:11" ht="22.5" customHeight="1">
      <c r="B17" s="205" t="s">
        <v>65</v>
      </c>
      <c r="C17" s="205"/>
      <c r="D17" s="205"/>
      <c r="E17" s="205"/>
      <c r="F17" s="206"/>
      <c r="G17" s="29" t="s">
        <v>66</v>
      </c>
      <c r="H17" s="30" t="s">
        <v>67</v>
      </c>
      <c r="I17" s="31">
        <f>I19+I32+I44+I51+I59+I66</f>
        <v>1429860.58</v>
      </c>
      <c r="J17" s="32">
        <f>J19+J32+J44+J51+J59+J66</f>
        <v>948435.78</v>
      </c>
      <c r="K17" s="19"/>
    </row>
    <row r="18" spans="2:11">
      <c r="B18" s="207" t="s">
        <v>68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69</v>
      </c>
      <c r="C19" s="209"/>
      <c r="D19" s="209"/>
      <c r="E19" s="209"/>
      <c r="F19" s="210"/>
      <c r="G19" s="37" t="s">
        <v>70</v>
      </c>
      <c r="H19" s="38" t="s">
        <v>71</v>
      </c>
      <c r="I19" s="39">
        <f>I21+I22+I23+I24+I25+I26+I27+I28+I29+I30+I31</f>
        <v>92720</v>
      </c>
      <c r="J19" s="40">
        <f>J21+J22+J23+J24+J25+J26+J27+J28+J29+J30+J31</f>
        <v>83878.64</v>
      </c>
      <c r="K19" s="19"/>
    </row>
    <row r="20" spans="2:11">
      <c r="B20" s="217" t="s">
        <v>68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72</v>
      </c>
      <c r="C21" s="219"/>
      <c r="D21" s="219"/>
      <c r="E21" s="219"/>
      <c r="F21" s="220"/>
      <c r="G21" s="37" t="s">
        <v>73</v>
      </c>
      <c r="H21" s="38" t="s">
        <v>74</v>
      </c>
      <c r="I21" s="45">
        <v>92720</v>
      </c>
      <c r="J21" s="46">
        <v>83878.64</v>
      </c>
      <c r="K21" s="19"/>
    </row>
    <row r="22" spans="2:11" ht="15" customHeight="1">
      <c r="B22" s="215" t="s">
        <v>75</v>
      </c>
      <c r="C22" s="215"/>
      <c r="D22" s="215"/>
      <c r="E22" s="215"/>
      <c r="F22" s="216"/>
      <c r="G22" s="29" t="s">
        <v>76</v>
      </c>
      <c r="H22" s="30" t="s">
        <v>77</v>
      </c>
      <c r="I22" s="47"/>
      <c r="J22" s="48"/>
      <c r="K22" s="19"/>
    </row>
    <row r="23" spans="2:11" ht="15" customHeight="1">
      <c r="B23" s="215" t="s">
        <v>78</v>
      </c>
      <c r="C23" s="215"/>
      <c r="D23" s="215"/>
      <c r="E23" s="215"/>
      <c r="F23" s="216"/>
      <c r="G23" s="29" t="s">
        <v>79</v>
      </c>
      <c r="H23" s="30" t="s">
        <v>80</v>
      </c>
      <c r="I23" s="47"/>
      <c r="J23" s="48"/>
      <c r="K23" s="19"/>
    </row>
    <row r="24" spans="2:11" ht="15" customHeight="1">
      <c r="B24" s="215" t="s">
        <v>81</v>
      </c>
      <c r="C24" s="215"/>
      <c r="D24" s="215"/>
      <c r="E24" s="215"/>
      <c r="F24" s="216"/>
      <c r="G24" s="29" t="s">
        <v>82</v>
      </c>
      <c r="H24" s="30" t="s">
        <v>83</v>
      </c>
      <c r="I24" s="47"/>
      <c r="J24" s="48"/>
      <c r="K24" s="19"/>
    </row>
    <row r="25" spans="2:11" ht="15" customHeight="1">
      <c r="B25" s="215" t="s">
        <v>84</v>
      </c>
      <c r="C25" s="215"/>
      <c r="D25" s="215"/>
      <c r="E25" s="215"/>
      <c r="F25" s="216"/>
      <c r="G25" s="29" t="s">
        <v>85</v>
      </c>
      <c r="H25" s="30" t="s">
        <v>86</v>
      </c>
      <c r="I25" s="47"/>
      <c r="J25" s="48"/>
      <c r="K25" s="19"/>
    </row>
    <row r="26" spans="2:11" ht="15" customHeight="1">
      <c r="B26" s="215" t="s">
        <v>87</v>
      </c>
      <c r="C26" s="215"/>
      <c r="D26" s="215"/>
      <c r="E26" s="215"/>
      <c r="F26" s="216"/>
      <c r="G26" s="29" t="s">
        <v>88</v>
      </c>
      <c r="H26" s="30" t="s">
        <v>89</v>
      </c>
      <c r="I26" s="47"/>
      <c r="J26" s="48"/>
      <c r="K26" s="19"/>
    </row>
    <row r="27" spans="2:11" ht="15" customHeight="1">
      <c r="B27" s="215" t="s">
        <v>90</v>
      </c>
      <c r="C27" s="215"/>
      <c r="D27" s="215"/>
      <c r="E27" s="215"/>
      <c r="F27" s="216"/>
      <c r="G27" s="29" t="s">
        <v>91</v>
      </c>
      <c r="H27" s="30" t="s">
        <v>92</v>
      </c>
      <c r="I27" s="47"/>
      <c r="J27" s="48"/>
      <c r="K27" s="19"/>
    </row>
    <row r="28" spans="2:11" ht="25.5" customHeight="1">
      <c r="B28" s="215" t="s">
        <v>93</v>
      </c>
      <c r="C28" s="215"/>
      <c r="D28" s="215"/>
      <c r="E28" s="215"/>
      <c r="F28" s="216"/>
      <c r="G28" s="29" t="s">
        <v>94</v>
      </c>
      <c r="H28" s="30" t="s">
        <v>95</v>
      </c>
      <c r="I28" s="47"/>
      <c r="J28" s="48"/>
      <c r="K28" s="19"/>
    </row>
    <row r="29" spans="2:11" ht="15" customHeight="1">
      <c r="B29" s="215" t="s">
        <v>96</v>
      </c>
      <c r="C29" s="215"/>
      <c r="D29" s="215"/>
      <c r="E29" s="215"/>
      <c r="F29" s="216"/>
      <c r="G29" s="49" t="s">
        <v>97</v>
      </c>
      <c r="H29" s="50" t="s">
        <v>98</v>
      </c>
      <c r="I29" s="51"/>
      <c r="J29" s="52"/>
      <c r="K29" s="19"/>
    </row>
    <row r="30" spans="2:11" ht="15" customHeight="1">
      <c r="B30" s="215" t="s">
        <v>99</v>
      </c>
      <c r="C30" s="215"/>
      <c r="D30" s="215"/>
      <c r="E30" s="215"/>
      <c r="F30" s="216"/>
      <c r="G30" s="49" t="s">
        <v>100</v>
      </c>
      <c r="H30" s="53" t="s">
        <v>101</v>
      </c>
      <c r="I30" s="51"/>
      <c r="J30" s="54"/>
      <c r="K30" s="19"/>
    </row>
    <row r="31" spans="2:11" ht="15" customHeight="1">
      <c r="B31" s="215" t="s">
        <v>102</v>
      </c>
      <c r="C31" s="215"/>
      <c r="D31" s="215"/>
      <c r="E31" s="215"/>
      <c r="F31" s="216"/>
      <c r="G31" s="49" t="s">
        <v>103</v>
      </c>
      <c r="H31" s="50" t="s">
        <v>104</v>
      </c>
      <c r="I31" s="51"/>
      <c r="J31" s="54"/>
      <c r="K31" s="19"/>
    </row>
    <row r="32" spans="2:11" ht="15" customHeight="1">
      <c r="B32" s="211" t="s">
        <v>105</v>
      </c>
      <c r="C32" s="211"/>
      <c r="D32" s="211"/>
      <c r="E32" s="211"/>
      <c r="F32" s="212"/>
      <c r="G32" s="29" t="s">
        <v>106</v>
      </c>
      <c r="H32" s="30" t="s">
        <v>107</v>
      </c>
      <c r="I32" s="39">
        <f>I34+I35+I39+I40+I41+I42+I43</f>
        <v>1358733.58</v>
      </c>
      <c r="J32" s="55">
        <f>J34+J35+J39+J40+J41+J42+J43</f>
        <v>878352.14</v>
      </c>
      <c r="K32" s="19"/>
    </row>
    <row r="33" spans="2:11">
      <c r="B33" s="217" t="s">
        <v>68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108</v>
      </c>
      <c r="C34" s="219"/>
      <c r="D34" s="219"/>
      <c r="E34" s="219"/>
      <c r="F34" s="220"/>
      <c r="G34" s="37" t="s">
        <v>109</v>
      </c>
      <c r="H34" s="56" t="s">
        <v>110</v>
      </c>
      <c r="I34" s="45"/>
      <c r="J34" s="46"/>
      <c r="K34" s="19"/>
    </row>
    <row r="35" spans="2:11" ht="24.75" customHeight="1" thickBot="1">
      <c r="B35" s="215" t="s">
        <v>111</v>
      </c>
      <c r="C35" s="215"/>
      <c r="D35" s="215"/>
      <c r="E35" s="215"/>
      <c r="F35" s="216"/>
      <c r="G35" s="57" t="s">
        <v>112</v>
      </c>
      <c r="H35" s="58" t="s">
        <v>110</v>
      </c>
      <c r="I35" s="59">
        <v>1310151.76</v>
      </c>
      <c r="J35" s="60">
        <v>878352.14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113</v>
      </c>
      <c r="K36" s="19"/>
    </row>
    <row r="37" spans="2:11" ht="33.75" customHeight="1">
      <c r="B37" s="185" t="s">
        <v>56</v>
      </c>
      <c r="C37" s="185"/>
      <c r="D37" s="185"/>
      <c r="E37" s="185"/>
      <c r="F37" s="186"/>
      <c r="G37" s="20" t="s">
        <v>57</v>
      </c>
      <c r="H37" s="20" t="s">
        <v>58</v>
      </c>
      <c r="I37" s="21" t="s">
        <v>59</v>
      </c>
      <c r="J37" s="22" t="s">
        <v>60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114</v>
      </c>
      <c r="C39" s="215"/>
      <c r="D39" s="215"/>
      <c r="E39" s="215"/>
      <c r="F39" s="216"/>
      <c r="G39" s="66" t="s">
        <v>115</v>
      </c>
      <c r="H39" s="67" t="s">
        <v>116</v>
      </c>
      <c r="I39" s="68"/>
      <c r="J39" s="69"/>
      <c r="K39" s="19"/>
    </row>
    <row r="40" spans="2:11" ht="15" customHeight="1">
      <c r="B40" s="215" t="s">
        <v>117</v>
      </c>
      <c r="C40" s="215"/>
      <c r="D40" s="215"/>
      <c r="E40" s="215"/>
      <c r="F40" s="216"/>
      <c r="G40" s="37" t="s">
        <v>118</v>
      </c>
      <c r="H40" s="38" t="s">
        <v>119</v>
      </c>
      <c r="I40" s="45"/>
      <c r="J40" s="48"/>
      <c r="K40" s="19"/>
    </row>
    <row r="41" spans="2:11" ht="15" customHeight="1">
      <c r="B41" s="215" t="s">
        <v>120</v>
      </c>
      <c r="C41" s="215"/>
      <c r="D41" s="215"/>
      <c r="E41" s="215"/>
      <c r="F41" s="216"/>
      <c r="G41" s="37" t="s">
        <v>121</v>
      </c>
      <c r="H41" s="38" t="s">
        <v>122</v>
      </c>
      <c r="I41" s="45"/>
      <c r="J41" s="48"/>
      <c r="K41" s="19"/>
    </row>
    <row r="42" spans="2:11" ht="15" customHeight="1">
      <c r="B42" s="215" t="s">
        <v>123</v>
      </c>
      <c r="C42" s="215"/>
      <c r="D42" s="215"/>
      <c r="E42" s="215"/>
      <c r="F42" s="216"/>
      <c r="G42" s="37" t="s">
        <v>124</v>
      </c>
      <c r="H42" s="38" t="s">
        <v>125</v>
      </c>
      <c r="I42" s="45"/>
      <c r="J42" s="48">
        <v>0</v>
      </c>
      <c r="K42" s="19"/>
    </row>
    <row r="43" spans="2:11" ht="15" customHeight="1">
      <c r="B43" s="215" t="s">
        <v>126</v>
      </c>
      <c r="C43" s="215"/>
      <c r="D43" s="215"/>
      <c r="E43" s="215"/>
      <c r="F43" s="216"/>
      <c r="G43" s="37" t="s">
        <v>127</v>
      </c>
      <c r="H43" s="38" t="s">
        <v>128</v>
      </c>
      <c r="I43" s="45">
        <v>48581.82</v>
      </c>
      <c r="J43" s="48"/>
      <c r="K43" s="19"/>
    </row>
    <row r="44" spans="2:11" ht="15" customHeight="1">
      <c r="B44" s="211" t="s">
        <v>129</v>
      </c>
      <c r="C44" s="211"/>
      <c r="D44" s="211"/>
      <c r="E44" s="211"/>
      <c r="F44" s="212"/>
      <c r="G44" s="29" t="s">
        <v>130</v>
      </c>
      <c r="H44" s="30" t="s">
        <v>131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68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132</v>
      </c>
      <c r="C46" s="219"/>
      <c r="D46" s="219"/>
      <c r="E46" s="219"/>
      <c r="F46" s="220"/>
      <c r="G46" s="37" t="s">
        <v>133</v>
      </c>
      <c r="H46" s="38" t="s">
        <v>134</v>
      </c>
      <c r="I46" s="45"/>
      <c r="J46" s="46">
        <v>0</v>
      </c>
      <c r="K46" s="70"/>
    </row>
    <row r="47" spans="2:11" ht="15" customHeight="1">
      <c r="B47" s="215" t="s">
        <v>135</v>
      </c>
      <c r="C47" s="215"/>
      <c r="D47" s="215"/>
      <c r="E47" s="215"/>
      <c r="F47" s="216"/>
      <c r="G47" s="29" t="s">
        <v>136</v>
      </c>
      <c r="H47" s="30" t="s">
        <v>137</v>
      </c>
      <c r="I47" s="47"/>
      <c r="J47" s="48"/>
      <c r="K47" s="19"/>
    </row>
    <row r="48" spans="2:11" ht="15" customHeight="1">
      <c r="B48" s="215" t="s">
        <v>138</v>
      </c>
      <c r="C48" s="215"/>
      <c r="D48" s="215"/>
      <c r="E48" s="215"/>
      <c r="F48" s="216"/>
      <c r="G48" s="29" t="s">
        <v>139</v>
      </c>
      <c r="H48" s="30" t="s">
        <v>140</v>
      </c>
      <c r="I48" s="47"/>
      <c r="J48" s="48"/>
      <c r="K48" s="19"/>
    </row>
    <row r="49" spans="2:11" ht="15" customHeight="1">
      <c r="B49" s="215" t="s">
        <v>141</v>
      </c>
      <c r="C49" s="215"/>
      <c r="D49" s="215"/>
      <c r="E49" s="215"/>
      <c r="F49" s="216"/>
      <c r="G49" s="29" t="s">
        <v>142</v>
      </c>
      <c r="H49" s="30" t="s">
        <v>143</v>
      </c>
      <c r="I49" s="47"/>
      <c r="J49" s="48"/>
      <c r="K49" s="19"/>
    </row>
    <row r="50" spans="2:11" ht="15" customHeight="1">
      <c r="B50" s="215" t="s">
        <v>144</v>
      </c>
      <c r="C50" s="215"/>
      <c r="D50" s="215"/>
      <c r="E50" s="215"/>
      <c r="F50" s="216"/>
      <c r="G50" s="29" t="s">
        <v>145</v>
      </c>
      <c r="H50" s="30" t="s">
        <v>146</v>
      </c>
      <c r="I50" s="47"/>
      <c r="J50" s="48"/>
      <c r="K50" s="19"/>
    </row>
    <row r="51" spans="2:11" ht="15" customHeight="1">
      <c r="B51" s="211" t="s">
        <v>147</v>
      </c>
      <c r="C51" s="211"/>
      <c r="D51" s="211"/>
      <c r="E51" s="211"/>
      <c r="F51" s="212"/>
      <c r="G51" s="29" t="s">
        <v>148</v>
      </c>
      <c r="H51" s="30" t="s">
        <v>149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68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150</v>
      </c>
      <c r="C53" s="219"/>
      <c r="D53" s="219"/>
      <c r="E53" s="219"/>
      <c r="F53" s="220"/>
      <c r="G53" s="71" t="s">
        <v>151</v>
      </c>
      <c r="H53" s="72" t="s">
        <v>152</v>
      </c>
      <c r="I53" s="73"/>
      <c r="J53" s="46"/>
      <c r="K53" s="19"/>
    </row>
    <row r="54" spans="2:11" ht="15" customHeight="1">
      <c r="B54" s="215" t="s">
        <v>153</v>
      </c>
      <c r="C54" s="215"/>
      <c r="D54" s="215"/>
      <c r="E54" s="215"/>
      <c r="F54" s="216"/>
      <c r="G54" s="29" t="s">
        <v>154</v>
      </c>
      <c r="H54" s="30" t="s">
        <v>155</v>
      </c>
      <c r="I54" s="47"/>
      <c r="J54" s="46"/>
      <c r="K54" s="19"/>
    </row>
    <row r="55" spans="2:11" ht="23.25" customHeight="1">
      <c r="B55" s="215" t="s">
        <v>156</v>
      </c>
      <c r="C55" s="215"/>
      <c r="D55" s="215"/>
      <c r="E55" s="215"/>
      <c r="F55" s="216"/>
      <c r="G55" s="29" t="s">
        <v>157</v>
      </c>
      <c r="H55" s="30" t="s">
        <v>158</v>
      </c>
      <c r="I55" s="47"/>
      <c r="J55" s="46">
        <v>0</v>
      </c>
      <c r="K55" s="19"/>
    </row>
    <row r="56" spans="2:11" ht="23.25" customHeight="1">
      <c r="B56" s="215" t="s">
        <v>159</v>
      </c>
      <c r="C56" s="215"/>
      <c r="D56" s="215"/>
      <c r="E56" s="215"/>
      <c r="F56" s="216"/>
      <c r="G56" s="29" t="s">
        <v>160</v>
      </c>
      <c r="H56" s="30" t="s">
        <v>161</v>
      </c>
      <c r="I56" s="47"/>
      <c r="J56" s="46"/>
      <c r="K56" s="19"/>
    </row>
    <row r="57" spans="2:11" ht="15" customHeight="1">
      <c r="B57" s="215" t="s">
        <v>162</v>
      </c>
      <c r="C57" s="215"/>
      <c r="D57" s="215"/>
      <c r="E57" s="215"/>
      <c r="F57" s="216"/>
      <c r="G57" s="29" t="s">
        <v>163</v>
      </c>
      <c r="H57" s="30" t="s">
        <v>164</v>
      </c>
      <c r="I57" s="47"/>
      <c r="J57" s="46"/>
      <c r="K57" s="19"/>
    </row>
    <row r="58" spans="2:11" ht="34.5" customHeight="1">
      <c r="B58" s="215" t="s">
        <v>165</v>
      </c>
      <c r="C58" s="215"/>
      <c r="D58" s="215"/>
      <c r="E58" s="215"/>
      <c r="F58" s="216"/>
      <c r="G58" s="29" t="s">
        <v>166</v>
      </c>
      <c r="H58" s="30" t="s">
        <v>167</v>
      </c>
      <c r="I58" s="47"/>
      <c r="J58" s="46"/>
      <c r="K58" s="19"/>
    </row>
    <row r="59" spans="2:11" ht="15" customHeight="1">
      <c r="B59" s="211" t="s">
        <v>168</v>
      </c>
      <c r="C59" s="211"/>
      <c r="D59" s="211"/>
      <c r="E59" s="211"/>
      <c r="F59" s="212"/>
      <c r="G59" s="29" t="s">
        <v>169</v>
      </c>
      <c r="H59" s="30" t="s">
        <v>170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68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171</v>
      </c>
      <c r="C61" s="219"/>
      <c r="D61" s="219"/>
      <c r="E61" s="219"/>
      <c r="F61" s="220"/>
      <c r="G61" s="37" t="s">
        <v>172</v>
      </c>
      <c r="H61" s="38" t="s">
        <v>173</v>
      </c>
      <c r="I61" s="45"/>
      <c r="J61" s="46"/>
      <c r="K61" s="19"/>
    </row>
    <row r="62" spans="2:11" ht="15" customHeight="1">
      <c r="B62" s="215" t="s">
        <v>174</v>
      </c>
      <c r="C62" s="215"/>
      <c r="D62" s="215"/>
      <c r="E62" s="215"/>
      <c r="F62" s="216"/>
      <c r="G62" s="37" t="s">
        <v>175</v>
      </c>
      <c r="H62" s="38" t="s">
        <v>176</v>
      </c>
      <c r="I62" s="45"/>
      <c r="J62" s="46"/>
      <c r="K62" s="19"/>
    </row>
    <row r="63" spans="2:11" ht="23.25" customHeight="1">
      <c r="B63" s="215" t="s">
        <v>177</v>
      </c>
      <c r="C63" s="215"/>
      <c r="D63" s="215"/>
      <c r="E63" s="215"/>
      <c r="F63" s="216"/>
      <c r="G63" s="37" t="s">
        <v>178</v>
      </c>
      <c r="H63" s="38" t="s">
        <v>179</v>
      </c>
      <c r="I63" s="45"/>
      <c r="J63" s="46"/>
      <c r="K63" s="19"/>
    </row>
    <row r="64" spans="2:11" ht="15" customHeight="1">
      <c r="B64" s="215" t="s">
        <v>180</v>
      </c>
      <c r="C64" s="215"/>
      <c r="D64" s="215"/>
      <c r="E64" s="215"/>
      <c r="F64" s="216"/>
      <c r="G64" s="37" t="s">
        <v>181</v>
      </c>
      <c r="H64" s="38" t="s">
        <v>182</v>
      </c>
      <c r="I64" s="45"/>
      <c r="J64" s="46"/>
      <c r="K64" s="19"/>
    </row>
    <row r="65" spans="2:11" ht="34.5" customHeight="1">
      <c r="B65" s="215" t="s">
        <v>183</v>
      </c>
      <c r="C65" s="215"/>
      <c r="D65" s="215"/>
      <c r="E65" s="215"/>
      <c r="F65" s="216"/>
      <c r="G65" s="37" t="s">
        <v>184</v>
      </c>
      <c r="H65" s="38" t="s">
        <v>185</v>
      </c>
      <c r="I65" s="45"/>
      <c r="J65" s="46"/>
      <c r="K65" s="19"/>
    </row>
    <row r="66" spans="2:11" ht="15" customHeight="1">
      <c r="B66" s="211" t="s">
        <v>186</v>
      </c>
      <c r="C66" s="211"/>
      <c r="D66" s="211"/>
      <c r="E66" s="211"/>
      <c r="F66" s="212"/>
      <c r="G66" s="29" t="s">
        <v>187</v>
      </c>
      <c r="H66" s="30"/>
      <c r="I66" s="39">
        <f>I68+I69+I73</f>
        <v>-21593</v>
      </c>
      <c r="J66" s="40">
        <f>J68+J69+J73</f>
        <v>-13795</v>
      </c>
      <c r="K66" s="19"/>
    </row>
    <row r="67" spans="2:11">
      <c r="B67" s="217" t="s">
        <v>68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188</v>
      </c>
      <c r="C68" s="219"/>
      <c r="D68" s="219"/>
      <c r="E68" s="219"/>
      <c r="F68" s="220"/>
      <c r="G68" s="37" t="s">
        <v>189</v>
      </c>
      <c r="H68" s="38" t="s">
        <v>190</v>
      </c>
      <c r="I68" s="45"/>
      <c r="J68" s="75"/>
      <c r="K68" s="19"/>
    </row>
    <row r="69" spans="2:11" ht="15.75" customHeight="1" thickBot="1">
      <c r="B69" s="215" t="s">
        <v>191</v>
      </c>
      <c r="C69" s="215"/>
      <c r="D69" s="215"/>
      <c r="E69" s="215"/>
      <c r="F69" s="216"/>
      <c r="G69" s="57" t="s">
        <v>192</v>
      </c>
      <c r="H69" s="58" t="s">
        <v>193</v>
      </c>
      <c r="I69" s="59">
        <v>-21593</v>
      </c>
      <c r="J69" s="76">
        <v>-13795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194</v>
      </c>
      <c r="K70" s="19"/>
    </row>
    <row r="71" spans="2:11" ht="33.75" customHeight="1">
      <c r="B71" s="185" t="s">
        <v>56</v>
      </c>
      <c r="C71" s="185"/>
      <c r="D71" s="185"/>
      <c r="E71" s="185"/>
      <c r="F71" s="186"/>
      <c r="G71" s="20" t="s">
        <v>57</v>
      </c>
      <c r="H71" s="20" t="s">
        <v>58</v>
      </c>
      <c r="I71" s="21" t="s">
        <v>59</v>
      </c>
      <c r="J71" s="22" t="s">
        <v>60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195</v>
      </c>
      <c r="C73" s="215"/>
      <c r="D73" s="215"/>
      <c r="E73" s="215"/>
      <c r="F73" s="216"/>
      <c r="G73" s="66" t="s">
        <v>196</v>
      </c>
      <c r="H73" s="67" t="s">
        <v>197</v>
      </c>
      <c r="I73" s="68"/>
      <c r="J73" s="77"/>
      <c r="K73" s="19"/>
    </row>
    <row r="74" spans="2:11" ht="22.5" customHeight="1">
      <c r="B74" s="205" t="s">
        <v>198</v>
      </c>
      <c r="C74" s="205"/>
      <c r="D74" s="205"/>
      <c r="E74" s="205"/>
      <c r="F74" s="206"/>
      <c r="G74" s="29" t="s">
        <v>199</v>
      </c>
      <c r="H74" s="30"/>
      <c r="I74" s="31">
        <f>I76+I91</f>
        <v>0</v>
      </c>
      <c r="J74" s="32">
        <f>J76+J91</f>
        <v>12756</v>
      </c>
      <c r="K74" s="19"/>
    </row>
    <row r="75" spans="2:11">
      <c r="B75" s="207" t="s">
        <v>68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200</v>
      </c>
      <c r="C76" s="209"/>
      <c r="D76" s="209"/>
      <c r="E76" s="209"/>
      <c r="F76" s="210"/>
      <c r="G76" s="71" t="s">
        <v>201</v>
      </c>
      <c r="H76" s="72" t="s">
        <v>202</v>
      </c>
      <c r="I76" s="79">
        <f>I78+I79+I80+I81+I90</f>
        <v>0</v>
      </c>
      <c r="J76" s="80">
        <f>J78+J79+J80+J81+J90</f>
        <v>12756</v>
      </c>
      <c r="K76" s="19"/>
    </row>
    <row r="77" spans="2:11">
      <c r="B77" s="243" t="s">
        <v>68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203</v>
      </c>
      <c r="C78" s="219"/>
      <c r="D78" s="219"/>
      <c r="E78" s="219"/>
      <c r="F78" s="220"/>
      <c r="G78" s="71" t="s">
        <v>204</v>
      </c>
      <c r="H78" s="72" t="s">
        <v>205</v>
      </c>
      <c r="I78" s="45"/>
      <c r="J78" s="75"/>
      <c r="K78" s="19"/>
    </row>
    <row r="79" spans="2:11" ht="15" customHeight="1">
      <c r="B79" s="215" t="s">
        <v>206</v>
      </c>
      <c r="C79" s="215"/>
      <c r="D79" s="215"/>
      <c r="E79" s="215"/>
      <c r="F79" s="216"/>
      <c r="G79" s="29" t="s">
        <v>207</v>
      </c>
      <c r="H79" s="30" t="s">
        <v>208</v>
      </c>
      <c r="I79" s="47"/>
      <c r="J79" s="81"/>
      <c r="K79" s="19"/>
    </row>
    <row r="80" spans="2:11" ht="15" customHeight="1">
      <c r="B80" s="215" t="s">
        <v>209</v>
      </c>
      <c r="C80" s="215"/>
      <c r="D80" s="215"/>
      <c r="E80" s="215"/>
      <c r="F80" s="216"/>
      <c r="G80" s="29" t="s">
        <v>210</v>
      </c>
      <c r="H80" s="30" t="s">
        <v>211</v>
      </c>
      <c r="I80" s="47"/>
      <c r="J80" s="81"/>
      <c r="K80" s="19"/>
    </row>
    <row r="81" spans="2:11" ht="15" customHeight="1">
      <c r="B81" s="215" t="s">
        <v>212</v>
      </c>
      <c r="C81" s="215"/>
      <c r="D81" s="215"/>
      <c r="E81" s="215"/>
      <c r="F81" s="216"/>
      <c r="G81" s="29" t="s">
        <v>213</v>
      </c>
      <c r="H81" s="30" t="s">
        <v>197</v>
      </c>
      <c r="I81" s="79">
        <f>I83+I84+I85+I86+I87+I88+I89</f>
        <v>0</v>
      </c>
      <c r="J81" s="80">
        <f>J83+J84+J85+J86+J87+J88+J89</f>
        <v>12756</v>
      </c>
      <c r="K81" s="19"/>
    </row>
    <row r="82" spans="2:11">
      <c r="B82" s="241" t="s">
        <v>68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214</v>
      </c>
      <c r="C83" s="231"/>
      <c r="D83" s="231"/>
      <c r="E83" s="231"/>
      <c r="F83" s="232"/>
      <c r="G83" s="37" t="s">
        <v>215</v>
      </c>
      <c r="H83" s="38" t="s">
        <v>216</v>
      </c>
      <c r="I83" s="45"/>
      <c r="J83" s="82"/>
      <c r="K83" s="19"/>
    </row>
    <row r="84" spans="2:11" ht="15" customHeight="1">
      <c r="B84" s="223" t="s">
        <v>217</v>
      </c>
      <c r="C84" s="223"/>
      <c r="D84" s="223"/>
      <c r="E84" s="223"/>
      <c r="F84" s="224"/>
      <c r="G84" s="37" t="s">
        <v>218</v>
      </c>
      <c r="H84" s="38" t="s">
        <v>219</v>
      </c>
      <c r="I84" s="45"/>
      <c r="J84" s="82"/>
      <c r="K84" s="19"/>
    </row>
    <row r="85" spans="2:11" ht="15" customHeight="1">
      <c r="B85" s="223" t="s">
        <v>220</v>
      </c>
      <c r="C85" s="223"/>
      <c r="D85" s="223"/>
      <c r="E85" s="223"/>
      <c r="F85" s="224"/>
      <c r="G85" s="37" t="s">
        <v>221</v>
      </c>
      <c r="H85" s="38" t="s">
        <v>222</v>
      </c>
      <c r="I85" s="45"/>
      <c r="J85" s="82"/>
      <c r="K85" s="19"/>
    </row>
    <row r="86" spans="2:11" ht="15" customHeight="1">
      <c r="B86" s="223" t="s">
        <v>223</v>
      </c>
      <c r="C86" s="223"/>
      <c r="D86" s="223"/>
      <c r="E86" s="223"/>
      <c r="F86" s="224"/>
      <c r="G86" s="37" t="s">
        <v>224</v>
      </c>
      <c r="H86" s="38" t="s">
        <v>225</v>
      </c>
      <c r="I86" s="45"/>
      <c r="J86" s="82"/>
      <c r="K86" s="19"/>
    </row>
    <row r="87" spans="2:11" ht="15" customHeight="1">
      <c r="B87" s="223" t="s">
        <v>226</v>
      </c>
      <c r="C87" s="223"/>
      <c r="D87" s="223"/>
      <c r="E87" s="223"/>
      <c r="F87" s="224"/>
      <c r="G87" s="37" t="s">
        <v>227</v>
      </c>
      <c r="H87" s="38" t="s">
        <v>228</v>
      </c>
      <c r="I87" s="45"/>
      <c r="J87" s="82"/>
      <c r="K87" s="19"/>
    </row>
    <row r="88" spans="2:11" ht="15" customHeight="1">
      <c r="B88" s="223" t="s">
        <v>229</v>
      </c>
      <c r="C88" s="223"/>
      <c r="D88" s="223"/>
      <c r="E88" s="223"/>
      <c r="F88" s="224"/>
      <c r="G88" s="37" t="s">
        <v>230</v>
      </c>
      <c r="H88" s="38" t="s">
        <v>231</v>
      </c>
      <c r="I88" s="45">
        <v>0</v>
      </c>
      <c r="J88" s="82">
        <v>12756</v>
      </c>
      <c r="K88" s="19"/>
    </row>
    <row r="89" spans="2:11" ht="15" customHeight="1">
      <c r="B89" s="223" t="s">
        <v>232</v>
      </c>
      <c r="C89" s="223"/>
      <c r="D89" s="223"/>
      <c r="E89" s="223"/>
      <c r="F89" s="224"/>
      <c r="G89" s="37" t="s">
        <v>233</v>
      </c>
      <c r="H89" s="38" t="s">
        <v>234</v>
      </c>
      <c r="I89" s="45"/>
      <c r="J89" s="82"/>
      <c r="K89" s="19"/>
    </row>
    <row r="90" spans="2:11" ht="15" customHeight="1">
      <c r="B90" s="229" t="s">
        <v>235</v>
      </c>
      <c r="C90" s="229"/>
      <c r="D90" s="229"/>
      <c r="E90" s="229"/>
      <c r="F90" s="230"/>
      <c r="G90" s="37" t="s">
        <v>236</v>
      </c>
      <c r="H90" s="38" t="s">
        <v>237</v>
      </c>
      <c r="I90" s="83">
        <v>0</v>
      </c>
      <c r="J90" s="46">
        <v>0</v>
      </c>
      <c r="K90" s="19"/>
    </row>
    <row r="91" spans="2:11" ht="15" customHeight="1">
      <c r="B91" s="211" t="s">
        <v>238</v>
      </c>
      <c r="C91" s="211"/>
      <c r="D91" s="211"/>
      <c r="E91" s="211"/>
      <c r="F91" s="212"/>
      <c r="G91" s="71" t="s">
        <v>239</v>
      </c>
      <c r="H91" s="72" t="s">
        <v>240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68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241</v>
      </c>
      <c r="C93" s="219"/>
      <c r="D93" s="219"/>
      <c r="E93" s="219"/>
      <c r="F93" s="220"/>
      <c r="G93" s="71" t="s">
        <v>242</v>
      </c>
      <c r="H93" s="72" t="s">
        <v>243</v>
      </c>
      <c r="I93" s="45"/>
      <c r="J93" s="75"/>
      <c r="K93" s="19"/>
    </row>
    <row r="94" spans="2:11" ht="15" customHeight="1">
      <c r="B94" s="215" t="s">
        <v>244</v>
      </c>
      <c r="C94" s="215"/>
      <c r="D94" s="215"/>
      <c r="E94" s="215"/>
      <c r="F94" s="216"/>
      <c r="G94" s="29" t="s">
        <v>245</v>
      </c>
      <c r="H94" s="30" t="s">
        <v>246</v>
      </c>
      <c r="I94" s="47"/>
      <c r="J94" s="81"/>
      <c r="K94" s="19"/>
    </row>
    <row r="95" spans="2:11" ht="15" customHeight="1">
      <c r="B95" s="229" t="s">
        <v>247</v>
      </c>
      <c r="C95" s="229"/>
      <c r="D95" s="229"/>
      <c r="E95" s="229"/>
      <c r="F95" s="230"/>
      <c r="G95" s="29" t="s">
        <v>248</v>
      </c>
      <c r="H95" s="30" t="s">
        <v>249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68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250</v>
      </c>
      <c r="C97" s="227"/>
      <c r="D97" s="227"/>
      <c r="E97" s="227"/>
      <c r="F97" s="228"/>
      <c r="G97" s="37" t="s">
        <v>251</v>
      </c>
      <c r="H97" s="38" t="s">
        <v>252</v>
      </c>
      <c r="I97" s="45"/>
      <c r="J97" s="82"/>
      <c r="K97" s="19"/>
    </row>
    <row r="98" spans="2:11" ht="23.25" customHeight="1">
      <c r="B98" s="237" t="s">
        <v>253</v>
      </c>
      <c r="C98" s="237"/>
      <c r="D98" s="237"/>
      <c r="E98" s="237"/>
      <c r="F98" s="238"/>
      <c r="G98" s="29" t="s">
        <v>254</v>
      </c>
      <c r="H98" s="30" t="s">
        <v>255</v>
      </c>
      <c r="I98" s="47"/>
      <c r="J98" s="84"/>
      <c r="K98" s="19"/>
    </row>
    <row r="99" spans="2:11" ht="23.25" customHeight="1">
      <c r="B99" s="237" t="s">
        <v>256</v>
      </c>
      <c r="C99" s="237"/>
      <c r="D99" s="237"/>
      <c r="E99" s="237"/>
      <c r="F99" s="238"/>
      <c r="G99" s="29" t="s">
        <v>257</v>
      </c>
      <c r="H99" s="30" t="s">
        <v>258</v>
      </c>
      <c r="I99" s="47"/>
      <c r="J99" s="84"/>
      <c r="K99" s="19"/>
    </row>
    <row r="100" spans="2:11" ht="15" customHeight="1">
      <c r="B100" s="237" t="s">
        <v>259</v>
      </c>
      <c r="C100" s="237"/>
      <c r="D100" s="237"/>
      <c r="E100" s="237"/>
      <c r="F100" s="238"/>
      <c r="G100" s="29" t="s">
        <v>260</v>
      </c>
      <c r="H100" s="30" t="s">
        <v>261</v>
      </c>
      <c r="I100" s="47"/>
      <c r="J100" s="84"/>
      <c r="K100" s="19"/>
    </row>
    <row r="101" spans="2:11" ht="15" customHeight="1">
      <c r="B101" s="237" t="s">
        <v>262</v>
      </c>
      <c r="C101" s="237"/>
      <c r="D101" s="237"/>
      <c r="E101" s="237"/>
      <c r="F101" s="238"/>
      <c r="G101" s="29" t="s">
        <v>263</v>
      </c>
      <c r="H101" s="30" t="s">
        <v>264</v>
      </c>
      <c r="I101" s="47"/>
      <c r="J101" s="84"/>
      <c r="K101" s="19"/>
    </row>
    <row r="102" spans="2:11" ht="23.25" customHeight="1">
      <c r="B102" s="237" t="s">
        <v>265</v>
      </c>
      <c r="C102" s="237"/>
      <c r="D102" s="237"/>
      <c r="E102" s="237"/>
      <c r="F102" s="238"/>
      <c r="G102" s="29" t="s">
        <v>266</v>
      </c>
      <c r="H102" s="30" t="s">
        <v>267</v>
      </c>
      <c r="I102" s="47"/>
      <c r="J102" s="84"/>
      <c r="K102" s="19"/>
    </row>
    <row r="103" spans="2:11" ht="15" customHeight="1">
      <c r="B103" s="237" t="s">
        <v>268</v>
      </c>
      <c r="C103" s="237"/>
      <c r="D103" s="237"/>
      <c r="E103" s="237"/>
      <c r="F103" s="238"/>
      <c r="G103" s="29" t="s">
        <v>269</v>
      </c>
      <c r="H103" s="30" t="s">
        <v>270</v>
      </c>
      <c r="I103" s="47"/>
      <c r="J103" s="84"/>
      <c r="K103" s="19"/>
    </row>
    <row r="104" spans="2:11" ht="22.5" customHeight="1">
      <c r="B104" s="205" t="s">
        <v>271</v>
      </c>
      <c r="C104" s="205"/>
      <c r="D104" s="205"/>
      <c r="E104" s="205"/>
      <c r="F104" s="206"/>
      <c r="G104" s="29" t="s">
        <v>272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68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273</v>
      </c>
      <c r="C106" s="235"/>
      <c r="D106" s="235"/>
      <c r="E106" s="235"/>
      <c r="F106" s="236"/>
      <c r="G106" s="37" t="s">
        <v>274</v>
      </c>
      <c r="H106" s="38" t="s">
        <v>275</v>
      </c>
      <c r="I106" s="45"/>
      <c r="J106" s="75"/>
      <c r="K106" s="19"/>
    </row>
    <row r="107" spans="2:11">
      <c r="B107" s="225" t="s">
        <v>276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277</v>
      </c>
      <c r="C108" s="227"/>
      <c r="D108" s="227"/>
      <c r="E108" s="227"/>
      <c r="F108" s="228"/>
      <c r="G108" s="85" t="s">
        <v>278</v>
      </c>
      <c r="H108" s="86" t="s">
        <v>279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280</v>
      </c>
      <c r="K109" s="19"/>
    </row>
    <row r="110" spans="2:11" ht="22.5" customHeight="1">
      <c r="B110" s="213" t="s">
        <v>281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56</v>
      </c>
      <c r="C111" s="185"/>
      <c r="D111" s="185"/>
      <c r="E111" s="185"/>
      <c r="F111" s="186"/>
      <c r="G111" s="91" t="s">
        <v>57</v>
      </c>
      <c r="H111" s="91" t="s">
        <v>58</v>
      </c>
      <c r="I111" s="21" t="s">
        <v>59</v>
      </c>
      <c r="J111" s="22" t="s">
        <v>60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282</v>
      </c>
      <c r="C113" s="233"/>
      <c r="D113" s="233"/>
      <c r="E113" s="233"/>
      <c r="F113" s="234"/>
      <c r="G113" s="25" t="s">
        <v>283</v>
      </c>
      <c r="H113" s="93"/>
      <c r="I113" s="27">
        <f>I114+I197+I226</f>
        <v>1187195.55</v>
      </c>
      <c r="J113" s="28">
        <f>J114+J197+J226</f>
        <v>924249.57</v>
      </c>
      <c r="K113" s="19"/>
    </row>
    <row r="114" spans="2:11" ht="22.5" customHeight="1">
      <c r="B114" s="205" t="s">
        <v>284</v>
      </c>
      <c r="C114" s="205"/>
      <c r="D114" s="205"/>
      <c r="E114" s="205"/>
      <c r="F114" s="206"/>
      <c r="G114" s="29" t="s">
        <v>285</v>
      </c>
      <c r="H114" s="30" t="s">
        <v>286</v>
      </c>
      <c r="I114" s="31">
        <f>I116+I122+I132+I133+I149+I155+I163+I166+I174+I188</f>
        <v>1149595.55</v>
      </c>
      <c r="J114" s="32">
        <f>J116+J122+J132+J133+J149+J155+J163+J166+J174+J188</f>
        <v>913299.57</v>
      </c>
      <c r="K114" s="19"/>
    </row>
    <row r="115" spans="2:11">
      <c r="B115" s="207" t="s">
        <v>68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287</v>
      </c>
      <c r="C116" s="209"/>
      <c r="D116" s="209"/>
      <c r="E116" s="209"/>
      <c r="F116" s="210"/>
      <c r="G116" s="71" t="s">
        <v>288</v>
      </c>
      <c r="H116" s="72" t="s">
        <v>289</v>
      </c>
      <c r="I116" s="79">
        <f>SUM(I118:I121)</f>
        <v>807630.78</v>
      </c>
      <c r="J116" s="80">
        <f>SUM(J118:J121)</f>
        <v>505307.6</v>
      </c>
      <c r="K116" s="19"/>
    </row>
    <row r="117" spans="2:11">
      <c r="B117" s="217" t="s">
        <v>276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290</v>
      </c>
      <c r="C118" s="219"/>
      <c r="D118" s="219"/>
      <c r="E118" s="219"/>
      <c r="F118" s="220"/>
      <c r="G118" s="71" t="s">
        <v>291</v>
      </c>
      <c r="H118" s="72" t="s">
        <v>292</v>
      </c>
      <c r="I118" s="73">
        <v>620300.13</v>
      </c>
      <c r="J118" s="95">
        <v>388101</v>
      </c>
      <c r="K118" s="19"/>
    </row>
    <row r="119" spans="2:11" ht="15" customHeight="1">
      <c r="B119" s="215" t="s">
        <v>293</v>
      </c>
      <c r="C119" s="215"/>
      <c r="D119" s="215"/>
      <c r="E119" s="215"/>
      <c r="F119" s="216"/>
      <c r="G119" s="29" t="s">
        <v>294</v>
      </c>
      <c r="H119" s="30" t="s">
        <v>295</v>
      </c>
      <c r="I119" s="47"/>
      <c r="J119" s="81">
        <v>0</v>
      </c>
      <c r="K119" s="19"/>
    </row>
    <row r="120" spans="2:11" ht="15" customHeight="1">
      <c r="B120" s="215" t="s">
        <v>296</v>
      </c>
      <c r="C120" s="215"/>
      <c r="D120" s="215"/>
      <c r="E120" s="215"/>
      <c r="F120" s="216"/>
      <c r="G120" s="29" t="s">
        <v>297</v>
      </c>
      <c r="H120" s="30" t="s">
        <v>298</v>
      </c>
      <c r="I120" s="47">
        <v>187330.65</v>
      </c>
      <c r="J120" s="81">
        <v>117206.6</v>
      </c>
      <c r="K120" s="19"/>
    </row>
    <row r="121" spans="2:11" ht="15" customHeight="1">
      <c r="B121" s="215" t="s">
        <v>299</v>
      </c>
      <c r="C121" s="215"/>
      <c r="D121" s="215"/>
      <c r="E121" s="215"/>
      <c r="F121" s="216"/>
      <c r="G121" s="29" t="s">
        <v>300</v>
      </c>
      <c r="H121" s="30" t="s">
        <v>301</v>
      </c>
      <c r="I121" s="47"/>
      <c r="J121" s="84"/>
      <c r="K121" s="19"/>
    </row>
    <row r="122" spans="2:11" ht="15" customHeight="1">
      <c r="B122" s="211" t="s">
        <v>302</v>
      </c>
      <c r="C122" s="211"/>
      <c r="D122" s="211"/>
      <c r="E122" s="211"/>
      <c r="F122" s="212"/>
      <c r="G122" s="29" t="s">
        <v>303</v>
      </c>
      <c r="H122" s="30" t="s">
        <v>304</v>
      </c>
      <c r="I122" s="39">
        <f>SUM(I124:I131)</f>
        <v>310584.40000000002</v>
      </c>
      <c r="J122" s="40">
        <f>SUM(J124:J131)</f>
        <v>237998.24</v>
      </c>
      <c r="K122" s="19"/>
    </row>
    <row r="123" spans="2:11">
      <c r="B123" s="217" t="s">
        <v>276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305</v>
      </c>
      <c r="C124" s="219"/>
      <c r="D124" s="219"/>
      <c r="E124" s="219"/>
      <c r="F124" s="220"/>
      <c r="G124" s="71" t="s">
        <v>306</v>
      </c>
      <c r="H124" s="72" t="s">
        <v>307</v>
      </c>
      <c r="I124" s="73"/>
      <c r="J124" s="95"/>
      <c r="K124" s="19"/>
    </row>
    <row r="125" spans="2:11" ht="15" customHeight="1">
      <c r="B125" s="215" t="s">
        <v>308</v>
      </c>
      <c r="C125" s="215"/>
      <c r="D125" s="215"/>
      <c r="E125" s="215"/>
      <c r="F125" s="216"/>
      <c r="G125" s="29" t="s">
        <v>309</v>
      </c>
      <c r="H125" s="30" t="s">
        <v>310</v>
      </c>
      <c r="I125" s="47"/>
      <c r="J125" s="81"/>
      <c r="K125" s="19"/>
    </row>
    <row r="126" spans="2:11" ht="15" customHeight="1">
      <c r="B126" s="215" t="s">
        <v>311</v>
      </c>
      <c r="C126" s="215"/>
      <c r="D126" s="215"/>
      <c r="E126" s="215"/>
      <c r="F126" s="216"/>
      <c r="G126" s="29" t="s">
        <v>312</v>
      </c>
      <c r="H126" s="30" t="s">
        <v>313</v>
      </c>
      <c r="I126" s="47">
        <v>2085</v>
      </c>
      <c r="J126" s="81">
        <v>1325.07</v>
      </c>
      <c r="K126" s="19"/>
    </row>
    <row r="127" spans="2:11" ht="23.25" customHeight="1">
      <c r="B127" s="215" t="s">
        <v>314</v>
      </c>
      <c r="C127" s="215"/>
      <c r="D127" s="215"/>
      <c r="E127" s="215"/>
      <c r="F127" s="216"/>
      <c r="G127" s="29" t="s">
        <v>315</v>
      </c>
      <c r="H127" s="30" t="s">
        <v>316</v>
      </c>
      <c r="I127" s="47"/>
      <c r="J127" s="81"/>
      <c r="K127" s="19"/>
    </row>
    <row r="128" spans="2:11" ht="15" customHeight="1">
      <c r="B128" s="215" t="s">
        <v>317</v>
      </c>
      <c r="C128" s="215"/>
      <c r="D128" s="215"/>
      <c r="E128" s="215"/>
      <c r="F128" s="216"/>
      <c r="G128" s="29" t="s">
        <v>318</v>
      </c>
      <c r="H128" s="30" t="s">
        <v>319</v>
      </c>
      <c r="I128" s="47">
        <v>73800</v>
      </c>
      <c r="J128" s="81">
        <v>89410.39</v>
      </c>
      <c r="K128" s="19"/>
    </row>
    <row r="129" spans="2:11" ht="15" customHeight="1">
      <c r="B129" s="215" t="s">
        <v>320</v>
      </c>
      <c r="C129" s="215"/>
      <c r="D129" s="215"/>
      <c r="E129" s="215"/>
      <c r="F129" s="216"/>
      <c r="G129" s="29" t="s">
        <v>321</v>
      </c>
      <c r="H129" s="30" t="s">
        <v>322</v>
      </c>
      <c r="I129" s="47">
        <v>234699.4</v>
      </c>
      <c r="J129" s="81">
        <v>147262.78</v>
      </c>
      <c r="K129" s="19"/>
    </row>
    <row r="130" spans="2:11" ht="15" customHeight="1">
      <c r="B130" s="215" t="s">
        <v>323</v>
      </c>
      <c r="C130" s="215"/>
      <c r="D130" s="215"/>
      <c r="E130" s="215"/>
      <c r="F130" s="216"/>
      <c r="G130" s="29" t="s">
        <v>324</v>
      </c>
      <c r="H130" s="30" t="s">
        <v>325</v>
      </c>
      <c r="I130" s="47"/>
      <c r="J130" s="84"/>
      <c r="K130" s="19"/>
    </row>
    <row r="131" spans="2:11" ht="23.25" customHeight="1">
      <c r="B131" s="215" t="s">
        <v>326</v>
      </c>
      <c r="C131" s="215"/>
      <c r="D131" s="215"/>
      <c r="E131" s="215"/>
      <c r="F131" s="216"/>
      <c r="G131" s="29" t="s">
        <v>327</v>
      </c>
      <c r="H131" s="30" t="s">
        <v>328</v>
      </c>
      <c r="I131" s="47"/>
      <c r="J131" s="84"/>
      <c r="K131" s="19"/>
    </row>
    <row r="132" spans="2:11" ht="15" customHeight="1">
      <c r="B132" s="211" t="s">
        <v>329</v>
      </c>
      <c r="C132" s="211"/>
      <c r="D132" s="211"/>
      <c r="E132" s="211"/>
      <c r="F132" s="212"/>
      <c r="G132" s="29" t="s">
        <v>330</v>
      </c>
      <c r="H132" s="30" t="s">
        <v>331</v>
      </c>
      <c r="I132" s="96"/>
      <c r="J132" s="48"/>
      <c r="K132" s="19"/>
    </row>
    <row r="133" spans="2:11" ht="15" customHeight="1">
      <c r="B133" s="211" t="s">
        <v>332</v>
      </c>
      <c r="C133" s="211"/>
      <c r="D133" s="211"/>
      <c r="E133" s="211"/>
      <c r="F133" s="212"/>
      <c r="G133" s="29" t="s">
        <v>333</v>
      </c>
      <c r="H133" s="30" t="s">
        <v>334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335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336</v>
      </c>
      <c r="C135" s="219"/>
      <c r="D135" s="219"/>
      <c r="E135" s="219"/>
      <c r="F135" s="220"/>
      <c r="G135" s="37" t="s">
        <v>337</v>
      </c>
      <c r="H135" s="38" t="s">
        <v>338</v>
      </c>
      <c r="I135" s="83"/>
      <c r="J135" s="82"/>
      <c r="K135" s="19"/>
    </row>
    <row r="136" spans="2:11" ht="23.25" customHeight="1">
      <c r="B136" s="215" t="s">
        <v>339</v>
      </c>
      <c r="C136" s="215"/>
      <c r="D136" s="215"/>
      <c r="E136" s="215"/>
      <c r="F136" s="216"/>
      <c r="G136" s="29" t="s">
        <v>340</v>
      </c>
      <c r="H136" s="30" t="s">
        <v>341</v>
      </c>
      <c r="I136" s="47"/>
      <c r="J136" s="84"/>
      <c r="K136" s="19"/>
    </row>
    <row r="137" spans="2:11" ht="23.25" customHeight="1">
      <c r="B137" s="215" t="s">
        <v>342</v>
      </c>
      <c r="C137" s="215"/>
      <c r="D137" s="215"/>
      <c r="E137" s="215"/>
      <c r="F137" s="216"/>
      <c r="G137" s="71" t="s">
        <v>343</v>
      </c>
      <c r="H137" s="97" t="s">
        <v>344</v>
      </c>
      <c r="I137" s="47"/>
      <c r="J137" s="84"/>
      <c r="K137" s="19"/>
    </row>
    <row r="138" spans="2:11" ht="23.25" customHeight="1">
      <c r="B138" s="215" t="s">
        <v>345</v>
      </c>
      <c r="C138" s="215"/>
      <c r="D138" s="215"/>
      <c r="E138" s="215"/>
      <c r="F138" s="216"/>
      <c r="G138" s="29" t="s">
        <v>346</v>
      </c>
      <c r="H138" s="97" t="s">
        <v>347</v>
      </c>
      <c r="I138" s="47"/>
      <c r="J138" s="84"/>
      <c r="K138" s="19"/>
    </row>
    <row r="139" spans="2:11" ht="23.25" customHeight="1">
      <c r="B139" s="215" t="s">
        <v>348</v>
      </c>
      <c r="C139" s="215"/>
      <c r="D139" s="215"/>
      <c r="E139" s="215"/>
      <c r="F139" s="216"/>
      <c r="G139" s="71" t="s">
        <v>349</v>
      </c>
      <c r="H139" s="97" t="s">
        <v>350</v>
      </c>
      <c r="I139" s="47"/>
      <c r="J139" s="84"/>
      <c r="K139" s="19"/>
    </row>
    <row r="140" spans="2:11" ht="23.25" customHeight="1">
      <c r="B140" s="215" t="s">
        <v>351</v>
      </c>
      <c r="C140" s="215"/>
      <c r="D140" s="215"/>
      <c r="E140" s="215"/>
      <c r="F140" s="216"/>
      <c r="G140" s="29" t="s">
        <v>352</v>
      </c>
      <c r="H140" s="97" t="s">
        <v>353</v>
      </c>
      <c r="I140" s="47"/>
      <c r="J140" s="84"/>
      <c r="K140" s="19"/>
    </row>
    <row r="141" spans="2:11" ht="24" customHeight="1" thickBot="1">
      <c r="B141" s="215" t="s">
        <v>354</v>
      </c>
      <c r="C141" s="215"/>
      <c r="D141" s="215"/>
      <c r="E141" s="215"/>
      <c r="F141" s="216"/>
      <c r="G141" s="85" t="s">
        <v>355</v>
      </c>
      <c r="H141" s="98" t="s">
        <v>356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357</v>
      </c>
      <c r="K142" s="19"/>
    </row>
    <row r="143" spans="2:11" ht="33.75">
      <c r="B143" s="185" t="s">
        <v>56</v>
      </c>
      <c r="C143" s="185"/>
      <c r="D143" s="185"/>
      <c r="E143" s="185"/>
      <c r="F143" s="186"/>
      <c r="G143" s="91" t="s">
        <v>57</v>
      </c>
      <c r="H143" s="91" t="s">
        <v>58</v>
      </c>
      <c r="I143" s="21" t="s">
        <v>59</v>
      </c>
      <c r="J143" s="22" t="s">
        <v>60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358</v>
      </c>
      <c r="C145" s="215"/>
      <c r="D145" s="215"/>
      <c r="E145" s="215"/>
      <c r="F145" s="216"/>
      <c r="G145" s="66" t="s">
        <v>359</v>
      </c>
      <c r="H145" s="99" t="s">
        <v>360</v>
      </c>
      <c r="I145" s="68"/>
      <c r="J145" s="69"/>
      <c r="K145" s="19"/>
    </row>
    <row r="146" spans="2:11" ht="23.25" customHeight="1">
      <c r="B146" s="215" t="s">
        <v>361</v>
      </c>
      <c r="C146" s="215"/>
      <c r="D146" s="215"/>
      <c r="E146" s="215"/>
      <c r="F146" s="216"/>
      <c r="G146" s="37" t="s">
        <v>362</v>
      </c>
      <c r="H146" s="38" t="s">
        <v>363</v>
      </c>
      <c r="I146" s="45"/>
      <c r="J146" s="82"/>
      <c r="K146" s="19"/>
    </row>
    <row r="147" spans="2:11" ht="23.25" customHeight="1">
      <c r="B147" s="215" t="s">
        <v>364</v>
      </c>
      <c r="C147" s="215"/>
      <c r="D147" s="215"/>
      <c r="E147" s="215"/>
      <c r="F147" s="216"/>
      <c r="G147" s="37" t="s">
        <v>365</v>
      </c>
      <c r="H147" s="38" t="s">
        <v>366</v>
      </c>
      <c r="I147" s="45"/>
      <c r="J147" s="84"/>
      <c r="K147" s="19"/>
    </row>
    <row r="148" spans="2:11" ht="23.25" customHeight="1">
      <c r="B148" s="215" t="s">
        <v>367</v>
      </c>
      <c r="C148" s="215"/>
      <c r="D148" s="215"/>
      <c r="E148" s="215"/>
      <c r="F148" s="216"/>
      <c r="G148" s="37" t="s">
        <v>368</v>
      </c>
      <c r="H148" s="38" t="s">
        <v>369</v>
      </c>
      <c r="I148" s="45"/>
      <c r="J148" s="84"/>
      <c r="K148" s="19"/>
    </row>
    <row r="149" spans="2:11" ht="15" customHeight="1">
      <c r="B149" s="211" t="s">
        <v>370</v>
      </c>
      <c r="C149" s="211"/>
      <c r="D149" s="211"/>
      <c r="E149" s="211"/>
      <c r="F149" s="212"/>
      <c r="G149" s="37" t="s">
        <v>371</v>
      </c>
      <c r="H149" s="38" t="s">
        <v>372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276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373</v>
      </c>
      <c r="C151" s="219"/>
      <c r="D151" s="219"/>
      <c r="E151" s="219"/>
      <c r="F151" s="220"/>
      <c r="G151" s="71" t="s">
        <v>374</v>
      </c>
      <c r="H151" s="38" t="s">
        <v>375</v>
      </c>
      <c r="I151" s="45"/>
      <c r="J151" s="75"/>
      <c r="K151" s="19"/>
    </row>
    <row r="152" spans="2:11" ht="15" customHeight="1">
      <c r="B152" s="215" t="s">
        <v>376</v>
      </c>
      <c r="C152" s="215"/>
      <c r="D152" s="215"/>
      <c r="E152" s="215"/>
      <c r="F152" s="216"/>
      <c r="G152" s="29" t="s">
        <v>377</v>
      </c>
      <c r="H152" s="30" t="s">
        <v>378</v>
      </c>
      <c r="I152" s="47"/>
      <c r="J152" s="81"/>
      <c r="K152" s="19"/>
    </row>
    <row r="153" spans="2:11" ht="24.75" customHeight="1">
      <c r="B153" s="215" t="s">
        <v>379</v>
      </c>
      <c r="C153" s="215"/>
      <c r="D153" s="215"/>
      <c r="E153" s="215"/>
      <c r="F153" s="216"/>
      <c r="G153" s="29" t="s">
        <v>380</v>
      </c>
      <c r="H153" s="30" t="s">
        <v>381</v>
      </c>
      <c r="I153" s="47"/>
      <c r="J153" s="81"/>
      <c r="K153" s="19"/>
    </row>
    <row r="154" spans="2:11" ht="15" customHeight="1">
      <c r="B154" s="215" t="s">
        <v>382</v>
      </c>
      <c r="C154" s="215"/>
      <c r="D154" s="215"/>
      <c r="E154" s="215"/>
      <c r="F154" s="216"/>
      <c r="G154" s="29" t="s">
        <v>383</v>
      </c>
      <c r="H154" s="30" t="s">
        <v>384</v>
      </c>
      <c r="I154" s="47"/>
      <c r="J154" s="81"/>
      <c r="K154" s="19"/>
    </row>
    <row r="155" spans="2:11" ht="15" customHeight="1">
      <c r="B155" s="211" t="s">
        <v>385</v>
      </c>
      <c r="C155" s="211"/>
      <c r="D155" s="211"/>
      <c r="E155" s="211"/>
      <c r="F155" s="212"/>
      <c r="G155" s="29" t="s">
        <v>386</v>
      </c>
      <c r="H155" s="30" t="s">
        <v>387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276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388</v>
      </c>
      <c r="C157" s="219"/>
      <c r="D157" s="219"/>
      <c r="E157" s="219"/>
      <c r="F157" s="220"/>
      <c r="G157" s="37" t="s">
        <v>389</v>
      </c>
      <c r="H157" s="38" t="s">
        <v>390</v>
      </c>
      <c r="I157" s="45"/>
      <c r="J157" s="82"/>
      <c r="K157" s="19"/>
    </row>
    <row r="158" spans="2:11" ht="15" customHeight="1">
      <c r="B158" s="215" t="s">
        <v>391</v>
      </c>
      <c r="C158" s="215"/>
      <c r="D158" s="215"/>
      <c r="E158" s="215"/>
      <c r="F158" s="216"/>
      <c r="G158" s="29" t="s">
        <v>392</v>
      </c>
      <c r="H158" s="30" t="s">
        <v>393</v>
      </c>
      <c r="I158" s="47"/>
      <c r="J158" s="84"/>
      <c r="K158" s="19"/>
    </row>
    <row r="159" spans="2:11" ht="23.25" customHeight="1">
      <c r="B159" s="215" t="s">
        <v>394</v>
      </c>
      <c r="C159" s="215"/>
      <c r="D159" s="215"/>
      <c r="E159" s="215"/>
      <c r="F159" s="216"/>
      <c r="G159" s="29" t="s">
        <v>395</v>
      </c>
      <c r="H159" s="30" t="s">
        <v>396</v>
      </c>
      <c r="I159" s="47"/>
      <c r="J159" s="84"/>
      <c r="K159" s="19"/>
    </row>
    <row r="160" spans="2:11" ht="23.25" customHeight="1">
      <c r="B160" s="215" t="s">
        <v>397</v>
      </c>
      <c r="C160" s="215"/>
      <c r="D160" s="215"/>
      <c r="E160" s="215"/>
      <c r="F160" s="216"/>
      <c r="G160" s="29" t="s">
        <v>398</v>
      </c>
      <c r="H160" s="30" t="s">
        <v>399</v>
      </c>
      <c r="I160" s="47"/>
      <c r="J160" s="84"/>
      <c r="K160" s="19"/>
    </row>
    <row r="161" spans="2:11" ht="15" customHeight="1">
      <c r="B161" s="215" t="s">
        <v>400</v>
      </c>
      <c r="C161" s="215"/>
      <c r="D161" s="215"/>
      <c r="E161" s="215"/>
      <c r="F161" s="216"/>
      <c r="G161" s="29" t="s">
        <v>401</v>
      </c>
      <c r="H161" s="30" t="s">
        <v>402</v>
      </c>
      <c r="I161" s="47"/>
      <c r="J161" s="84"/>
      <c r="K161" s="19"/>
    </row>
    <row r="162" spans="2:11" ht="15" customHeight="1">
      <c r="B162" s="215" t="s">
        <v>403</v>
      </c>
      <c r="C162" s="215"/>
      <c r="D162" s="215"/>
      <c r="E162" s="215"/>
      <c r="F162" s="216"/>
      <c r="G162" s="29" t="s">
        <v>404</v>
      </c>
      <c r="H162" s="30" t="s">
        <v>405</v>
      </c>
      <c r="I162" s="47"/>
      <c r="J162" s="84"/>
      <c r="K162" s="19"/>
    </row>
    <row r="163" spans="2:11" ht="15" customHeight="1">
      <c r="B163" s="211" t="s">
        <v>406</v>
      </c>
      <c r="C163" s="211"/>
      <c r="D163" s="211"/>
      <c r="E163" s="211"/>
      <c r="F163" s="212"/>
      <c r="G163" s="29" t="s">
        <v>407</v>
      </c>
      <c r="H163" s="30" t="s">
        <v>408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276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409</v>
      </c>
      <c r="C165" s="219"/>
      <c r="D165" s="219"/>
      <c r="E165" s="219"/>
      <c r="F165" s="220"/>
      <c r="G165" s="71" t="s">
        <v>410</v>
      </c>
      <c r="H165" s="72" t="s">
        <v>411</v>
      </c>
      <c r="I165" s="45"/>
      <c r="J165" s="102"/>
      <c r="K165" s="19"/>
    </row>
    <row r="166" spans="2:11" ht="15" customHeight="1">
      <c r="B166" s="211" t="s">
        <v>412</v>
      </c>
      <c r="C166" s="211"/>
      <c r="D166" s="211"/>
      <c r="E166" s="211"/>
      <c r="F166" s="212"/>
      <c r="G166" s="29" t="s">
        <v>413</v>
      </c>
      <c r="H166" s="30" t="s">
        <v>414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68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415</v>
      </c>
      <c r="C168" s="219"/>
      <c r="D168" s="219"/>
      <c r="E168" s="219"/>
      <c r="F168" s="220"/>
      <c r="G168" s="37" t="s">
        <v>416</v>
      </c>
      <c r="H168" s="38" t="s">
        <v>417</v>
      </c>
      <c r="I168" s="45"/>
      <c r="J168" s="46"/>
      <c r="K168" s="19"/>
    </row>
    <row r="169" spans="2:11" ht="23.25" customHeight="1">
      <c r="B169" s="215" t="s">
        <v>418</v>
      </c>
      <c r="C169" s="215"/>
      <c r="D169" s="215"/>
      <c r="E169" s="215"/>
      <c r="F169" s="216"/>
      <c r="G169" s="29" t="s">
        <v>419</v>
      </c>
      <c r="H169" s="30" t="s">
        <v>420</v>
      </c>
      <c r="I169" s="45"/>
      <c r="J169" s="46"/>
      <c r="K169" s="19"/>
    </row>
    <row r="170" spans="2:11" ht="23.25" customHeight="1">
      <c r="B170" s="215" t="s">
        <v>421</v>
      </c>
      <c r="C170" s="215"/>
      <c r="D170" s="215"/>
      <c r="E170" s="215"/>
      <c r="F170" s="216"/>
      <c r="G170" s="29" t="s">
        <v>422</v>
      </c>
      <c r="H170" s="30" t="s">
        <v>423</v>
      </c>
      <c r="I170" s="45"/>
      <c r="J170" s="46"/>
      <c r="K170" s="19"/>
    </row>
    <row r="171" spans="2:11" ht="23.25" customHeight="1">
      <c r="B171" s="215" t="s">
        <v>424</v>
      </c>
      <c r="C171" s="215"/>
      <c r="D171" s="215"/>
      <c r="E171" s="215"/>
      <c r="F171" s="216"/>
      <c r="G171" s="29" t="s">
        <v>425</v>
      </c>
      <c r="H171" s="30" t="s">
        <v>426</v>
      </c>
      <c r="I171" s="45"/>
      <c r="J171" s="46"/>
      <c r="K171" s="19"/>
    </row>
    <row r="172" spans="2:11" ht="23.25" customHeight="1">
      <c r="B172" s="215" t="s">
        <v>427</v>
      </c>
      <c r="C172" s="215"/>
      <c r="D172" s="215"/>
      <c r="E172" s="215"/>
      <c r="F172" s="216"/>
      <c r="G172" s="29" t="s">
        <v>428</v>
      </c>
      <c r="H172" s="30" t="s">
        <v>429</v>
      </c>
      <c r="I172" s="45"/>
      <c r="J172" s="46"/>
      <c r="K172" s="19"/>
    </row>
    <row r="173" spans="2:11" ht="23.25" customHeight="1">
      <c r="B173" s="215" t="s">
        <v>430</v>
      </c>
      <c r="C173" s="215"/>
      <c r="D173" s="215"/>
      <c r="E173" s="215"/>
      <c r="F173" s="216"/>
      <c r="G173" s="29" t="s">
        <v>431</v>
      </c>
      <c r="H173" s="30" t="s">
        <v>432</v>
      </c>
      <c r="I173" s="45"/>
      <c r="J173" s="46"/>
      <c r="K173" s="19"/>
    </row>
    <row r="174" spans="2:11" ht="15" customHeight="1">
      <c r="B174" s="211" t="s">
        <v>433</v>
      </c>
      <c r="C174" s="211"/>
      <c r="D174" s="211"/>
      <c r="E174" s="211"/>
      <c r="F174" s="212"/>
      <c r="G174" s="29" t="s">
        <v>434</v>
      </c>
      <c r="H174" s="30" t="s">
        <v>435</v>
      </c>
      <c r="I174" s="39">
        <f>I179+I180+I181+I182+I183+I184+I185+I186+I187</f>
        <v>15.47</v>
      </c>
      <c r="J174" s="40">
        <f>J179+J180+J181+J182+J183+J184+J185+J186+J187</f>
        <v>6089.71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436</v>
      </c>
      <c r="K175" s="19"/>
    </row>
    <row r="176" spans="2:11" ht="31.5" customHeight="1">
      <c r="B176" s="185" t="s">
        <v>56</v>
      </c>
      <c r="C176" s="185"/>
      <c r="D176" s="185"/>
      <c r="E176" s="185"/>
      <c r="F176" s="186"/>
      <c r="G176" s="91" t="s">
        <v>57</v>
      </c>
      <c r="H176" s="91" t="s">
        <v>58</v>
      </c>
      <c r="I176" s="21" t="s">
        <v>59</v>
      </c>
      <c r="J176" s="22" t="s">
        <v>60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68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437</v>
      </c>
      <c r="C179" s="219"/>
      <c r="D179" s="219"/>
      <c r="E179" s="219"/>
      <c r="F179" s="220"/>
      <c r="G179" s="37" t="s">
        <v>438</v>
      </c>
      <c r="H179" s="38" t="s">
        <v>439</v>
      </c>
      <c r="I179" s="45"/>
      <c r="J179" s="82"/>
      <c r="K179" s="19"/>
    </row>
    <row r="180" spans="2:11" ht="23.45" customHeight="1">
      <c r="B180" s="215" t="s">
        <v>440</v>
      </c>
      <c r="C180" s="215"/>
      <c r="D180" s="215"/>
      <c r="E180" s="215"/>
      <c r="F180" s="216"/>
      <c r="G180" s="29" t="s">
        <v>441</v>
      </c>
      <c r="H180" s="30" t="s">
        <v>442</v>
      </c>
      <c r="I180" s="96">
        <v>15.47</v>
      </c>
      <c r="J180" s="82">
        <v>36.409999999999997</v>
      </c>
      <c r="K180" s="19"/>
    </row>
    <row r="181" spans="2:11" ht="23.45" customHeight="1">
      <c r="B181" s="215" t="s">
        <v>443</v>
      </c>
      <c r="C181" s="215"/>
      <c r="D181" s="215"/>
      <c r="E181" s="215"/>
      <c r="F181" s="216"/>
      <c r="G181" s="29" t="s">
        <v>444</v>
      </c>
      <c r="H181" s="30" t="s">
        <v>445</v>
      </c>
      <c r="I181" s="96"/>
      <c r="J181" s="82"/>
      <c r="K181" s="19"/>
    </row>
    <row r="182" spans="2:11" ht="15" customHeight="1">
      <c r="B182" s="215" t="s">
        <v>446</v>
      </c>
      <c r="C182" s="215"/>
      <c r="D182" s="215"/>
      <c r="E182" s="215"/>
      <c r="F182" s="216"/>
      <c r="G182" s="29" t="s">
        <v>447</v>
      </c>
      <c r="H182" s="30" t="s">
        <v>448</v>
      </c>
      <c r="I182" s="96"/>
      <c r="J182" s="82"/>
      <c r="K182" s="19"/>
    </row>
    <row r="183" spans="2:11" ht="15" customHeight="1">
      <c r="B183" s="215" t="s">
        <v>449</v>
      </c>
      <c r="C183" s="215"/>
      <c r="D183" s="215"/>
      <c r="E183" s="215"/>
      <c r="F183" s="216"/>
      <c r="G183" s="29" t="s">
        <v>450</v>
      </c>
      <c r="H183" s="30" t="s">
        <v>451</v>
      </c>
      <c r="I183" s="96"/>
      <c r="J183" s="82"/>
      <c r="K183" s="19"/>
    </row>
    <row r="184" spans="2:11" ht="15" customHeight="1">
      <c r="B184" s="215" t="s">
        <v>452</v>
      </c>
      <c r="C184" s="215"/>
      <c r="D184" s="215"/>
      <c r="E184" s="215"/>
      <c r="F184" s="216"/>
      <c r="G184" s="29" t="s">
        <v>453</v>
      </c>
      <c r="H184" s="30" t="s">
        <v>454</v>
      </c>
      <c r="I184" s="96"/>
      <c r="J184" s="82"/>
      <c r="K184" s="19"/>
    </row>
    <row r="185" spans="2:11" ht="15" customHeight="1">
      <c r="B185" s="215" t="s">
        <v>455</v>
      </c>
      <c r="C185" s="215"/>
      <c r="D185" s="215"/>
      <c r="E185" s="215"/>
      <c r="F185" s="216"/>
      <c r="G185" s="29" t="s">
        <v>456</v>
      </c>
      <c r="H185" s="30" t="s">
        <v>457</v>
      </c>
      <c r="I185" s="96">
        <v>0</v>
      </c>
      <c r="J185" s="82">
        <v>6053.3</v>
      </c>
      <c r="K185" s="19"/>
    </row>
    <row r="186" spans="2:11" ht="15" customHeight="1">
      <c r="B186" s="215" t="s">
        <v>458</v>
      </c>
      <c r="C186" s="215"/>
      <c r="D186" s="215"/>
      <c r="E186" s="215"/>
      <c r="F186" s="216"/>
      <c r="G186" s="29" t="s">
        <v>459</v>
      </c>
      <c r="H186" s="30" t="s">
        <v>460</v>
      </c>
      <c r="I186" s="96"/>
      <c r="J186" s="82"/>
      <c r="K186" s="19"/>
    </row>
    <row r="187" spans="2:11" ht="15" customHeight="1">
      <c r="B187" s="215" t="s">
        <v>461</v>
      </c>
      <c r="C187" s="215"/>
      <c r="D187" s="215"/>
      <c r="E187" s="215"/>
      <c r="F187" s="216"/>
      <c r="G187" s="29" t="s">
        <v>462</v>
      </c>
      <c r="H187" s="30" t="s">
        <v>463</v>
      </c>
      <c r="I187" s="96"/>
      <c r="J187" s="82"/>
      <c r="K187" s="19"/>
    </row>
    <row r="188" spans="2:11" ht="15" customHeight="1">
      <c r="B188" s="229" t="s">
        <v>464</v>
      </c>
      <c r="C188" s="229"/>
      <c r="D188" s="229"/>
      <c r="E188" s="229"/>
      <c r="F188" s="230"/>
      <c r="G188" s="29" t="s">
        <v>465</v>
      </c>
      <c r="H188" s="30" t="s">
        <v>466</v>
      </c>
      <c r="I188" s="39">
        <f>SUM(I190:I196)</f>
        <v>31364.9</v>
      </c>
      <c r="J188" s="40">
        <f>SUM(J190:J196)</f>
        <v>163904.01999999999</v>
      </c>
      <c r="K188" s="19"/>
    </row>
    <row r="189" spans="2:11" ht="12.6" customHeight="1">
      <c r="B189" s="217" t="s">
        <v>68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214</v>
      </c>
      <c r="C190" s="219"/>
      <c r="D190" s="219"/>
      <c r="E190" s="219"/>
      <c r="F190" s="220"/>
      <c r="G190" s="37" t="s">
        <v>467</v>
      </c>
      <c r="H190" s="38" t="s">
        <v>468</v>
      </c>
      <c r="I190" s="83"/>
      <c r="J190" s="82"/>
      <c r="K190" s="19"/>
    </row>
    <row r="191" spans="2:11" ht="15" customHeight="1">
      <c r="B191" s="229" t="s">
        <v>217</v>
      </c>
      <c r="C191" s="229"/>
      <c r="D191" s="229"/>
      <c r="E191" s="229"/>
      <c r="F191" s="230"/>
      <c r="G191" s="29" t="s">
        <v>469</v>
      </c>
      <c r="H191" s="30" t="s">
        <v>470</v>
      </c>
      <c r="I191" s="96"/>
      <c r="J191" s="82"/>
      <c r="K191" s="19"/>
    </row>
    <row r="192" spans="2:11" ht="15" customHeight="1">
      <c r="B192" s="229" t="s">
        <v>220</v>
      </c>
      <c r="C192" s="229"/>
      <c r="D192" s="229"/>
      <c r="E192" s="229"/>
      <c r="F192" s="230"/>
      <c r="G192" s="29" t="s">
        <v>471</v>
      </c>
      <c r="H192" s="30" t="s">
        <v>472</v>
      </c>
      <c r="I192" s="96"/>
      <c r="J192" s="82"/>
      <c r="K192" s="19"/>
    </row>
    <row r="193" spans="2:11" ht="15" customHeight="1">
      <c r="B193" s="229" t="s">
        <v>223</v>
      </c>
      <c r="C193" s="229"/>
      <c r="D193" s="229"/>
      <c r="E193" s="229"/>
      <c r="F193" s="230"/>
      <c r="G193" s="29" t="s">
        <v>473</v>
      </c>
      <c r="H193" s="30" t="s">
        <v>474</v>
      </c>
      <c r="I193" s="96">
        <v>31364.9</v>
      </c>
      <c r="J193" s="82">
        <v>150660.01999999999</v>
      </c>
      <c r="K193" s="19"/>
    </row>
    <row r="194" spans="2:11" ht="15" customHeight="1">
      <c r="B194" s="229" t="s">
        <v>226</v>
      </c>
      <c r="C194" s="229"/>
      <c r="D194" s="229"/>
      <c r="E194" s="229"/>
      <c r="F194" s="230"/>
      <c r="G194" s="29" t="s">
        <v>475</v>
      </c>
      <c r="H194" s="30" t="s">
        <v>476</v>
      </c>
      <c r="I194" s="96"/>
      <c r="J194" s="82"/>
      <c r="K194" s="19"/>
    </row>
    <row r="195" spans="2:11" ht="15" customHeight="1">
      <c r="B195" s="229" t="s">
        <v>477</v>
      </c>
      <c r="C195" s="229"/>
      <c r="D195" s="229"/>
      <c r="E195" s="229"/>
      <c r="F195" s="230"/>
      <c r="G195" s="29" t="s">
        <v>478</v>
      </c>
      <c r="H195" s="30" t="s">
        <v>479</v>
      </c>
      <c r="I195" s="96">
        <v>0</v>
      </c>
      <c r="J195" s="82">
        <v>13244</v>
      </c>
      <c r="K195" s="19"/>
    </row>
    <row r="196" spans="2:11" ht="15" customHeight="1">
      <c r="B196" s="229" t="s">
        <v>480</v>
      </c>
      <c r="C196" s="229"/>
      <c r="D196" s="229"/>
      <c r="E196" s="229"/>
      <c r="F196" s="230"/>
      <c r="G196" s="29" t="s">
        <v>481</v>
      </c>
      <c r="H196" s="30" t="s">
        <v>482</v>
      </c>
      <c r="I196" s="96"/>
      <c r="J196" s="82">
        <v>0</v>
      </c>
      <c r="K196" s="19"/>
    </row>
    <row r="197" spans="2:11" ht="18.95" customHeight="1">
      <c r="B197" s="205" t="s">
        <v>483</v>
      </c>
      <c r="C197" s="205"/>
      <c r="D197" s="205"/>
      <c r="E197" s="205"/>
      <c r="F197" s="206"/>
      <c r="G197" s="29" t="s">
        <v>484</v>
      </c>
      <c r="H197" s="30"/>
      <c r="I197" s="31">
        <f>I199+I210</f>
        <v>37600</v>
      </c>
      <c r="J197" s="32">
        <f>J199+J210</f>
        <v>10950</v>
      </c>
      <c r="K197" s="19"/>
    </row>
    <row r="198" spans="2:11" ht="12.6" customHeight="1">
      <c r="B198" s="207" t="s">
        <v>68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485</v>
      </c>
      <c r="C199" s="209"/>
      <c r="D199" s="209"/>
      <c r="E199" s="209"/>
      <c r="F199" s="210"/>
      <c r="G199" s="71" t="s">
        <v>486</v>
      </c>
      <c r="H199" s="72"/>
      <c r="I199" s="104">
        <f>I201+I202+I203+I204+I208+I209</f>
        <v>37600</v>
      </c>
      <c r="J199" s="80">
        <f>J201+J202+J203+J204+J208+J209</f>
        <v>10950</v>
      </c>
      <c r="K199" s="19"/>
    </row>
    <row r="200" spans="2:11" ht="12.6" customHeight="1">
      <c r="B200" s="217" t="s">
        <v>68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203</v>
      </c>
      <c r="C201" s="219"/>
      <c r="D201" s="219"/>
      <c r="E201" s="219"/>
      <c r="F201" s="220"/>
      <c r="G201" s="71" t="s">
        <v>487</v>
      </c>
      <c r="H201" s="72" t="s">
        <v>488</v>
      </c>
      <c r="I201" s="73">
        <v>37600</v>
      </c>
      <c r="J201" s="95">
        <v>10950</v>
      </c>
      <c r="K201" s="19"/>
    </row>
    <row r="202" spans="2:11" ht="15" customHeight="1">
      <c r="B202" s="215" t="s">
        <v>206</v>
      </c>
      <c r="C202" s="215"/>
      <c r="D202" s="215"/>
      <c r="E202" s="215"/>
      <c r="F202" s="216"/>
      <c r="G202" s="29" t="s">
        <v>489</v>
      </c>
      <c r="H202" s="30" t="s">
        <v>490</v>
      </c>
      <c r="I202" s="47"/>
      <c r="J202" s="81"/>
      <c r="K202" s="19"/>
    </row>
    <row r="203" spans="2:11" ht="15" customHeight="1">
      <c r="B203" s="215" t="s">
        <v>209</v>
      </c>
      <c r="C203" s="215"/>
      <c r="D203" s="215"/>
      <c r="E203" s="215"/>
      <c r="F203" s="216"/>
      <c r="G203" s="29" t="s">
        <v>491</v>
      </c>
      <c r="H203" s="30" t="s">
        <v>492</v>
      </c>
      <c r="I203" s="47"/>
      <c r="J203" s="81"/>
      <c r="K203" s="19"/>
    </row>
    <row r="204" spans="2:11" ht="15" customHeight="1">
      <c r="B204" s="215" t="s">
        <v>212</v>
      </c>
      <c r="C204" s="215"/>
      <c r="D204" s="215"/>
      <c r="E204" s="215"/>
      <c r="F204" s="216"/>
      <c r="G204" s="29" t="s">
        <v>493</v>
      </c>
      <c r="H204" s="30" t="s">
        <v>466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68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494</v>
      </c>
      <c r="C206" s="231"/>
      <c r="D206" s="231"/>
      <c r="E206" s="231"/>
      <c r="F206" s="232"/>
      <c r="G206" s="37" t="s">
        <v>495</v>
      </c>
      <c r="H206" s="38" t="s">
        <v>479</v>
      </c>
      <c r="I206" s="45"/>
      <c r="J206" s="82"/>
      <c r="K206" s="19"/>
    </row>
    <row r="207" spans="2:11" ht="15" customHeight="1">
      <c r="B207" s="223" t="s">
        <v>496</v>
      </c>
      <c r="C207" s="223"/>
      <c r="D207" s="223"/>
      <c r="E207" s="223"/>
      <c r="F207" s="224"/>
      <c r="G207" s="37" t="s">
        <v>497</v>
      </c>
      <c r="H207" s="38" t="s">
        <v>498</v>
      </c>
      <c r="I207" s="45"/>
      <c r="J207" s="82"/>
      <c r="K207" s="19"/>
    </row>
    <row r="208" spans="2:11" ht="15" customHeight="1">
      <c r="B208" s="215" t="s">
        <v>499</v>
      </c>
      <c r="C208" s="215"/>
      <c r="D208" s="215"/>
      <c r="E208" s="215"/>
      <c r="F208" s="216"/>
      <c r="G208" s="37" t="s">
        <v>500</v>
      </c>
      <c r="H208" s="38" t="s">
        <v>501</v>
      </c>
      <c r="I208" s="45"/>
      <c r="J208" s="82"/>
      <c r="K208" s="19"/>
    </row>
    <row r="209" spans="2:11" ht="15" customHeight="1">
      <c r="B209" s="229" t="s">
        <v>502</v>
      </c>
      <c r="C209" s="229"/>
      <c r="D209" s="229"/>
      <c r="E209" s="229"/>
      <c r="F209" s="230"/>
      <c r="G209" s="37" t="s">
        <v>503</v>
      </c>
      <c r="H209" s="38" t="s">
        <v>504</v>
      </c>
      <c r="I209" s="45"/>
      <c r="J209" s="82"/>
      <c r="K209" s="19"/>
    </row>
    <row r="210" spans="2:11" ht="15" customHeight="1">
      <c r="B210" s="211" t="s">
        <v>505</v>
      </c>
      <c r="C210" s="211"/>
      <c r="D210" s="211"/>
      <c r="E210" s="211"/>
      <c r="F210" s="212"/>
      <c r="G210" s="71" t="s">
        <v>506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68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241</v>
      </c>
      <c r="C212" s="219"/>
      <c r="D212" s="219"/>
      <c r="E212" s="219"/>
      <c r="F212" s="220"/>
      <c r="G212" s="71" t="s">
        <v>507</v>
      </c>
      <c r="H212" s="72" t="s">
        <v>508</v>
      </c>
      <c r="I212" s="73"/>
      <c r="J212" s="95"/>
      <c r="K212" s="19"/>
    </row>
    <row r="213" spans="2:11" ht="15" customHeight="1">
      <c r="B213" s="215" t="s">
        <v>244</v>
      </c>
      <c r="C213" s="215"/>
      <c r="D213" s="215"/>
      <c r="E213" s="215"/>
      <c r="F213" s="216"/>
      <c r="G213" s="29" t="s">
        <v>509</v>
      </c>
      <c r="H213" s="30" t="s">
        <v>510</v>
      </c>
      <c r="I213" s="47"/>
      <c r="J213" s="81"/>
      <c r="K213" s="19"/>
    </row>
    <row r="214" spans="2:11" ht="15" customHeight="1">
      <c r="B214" s="229" t="s">
        <v>511</v>
      </c>
      <c r="C214" s="229"/>
      <c r="D214" s="229"/>
      <c r="E214" s="229"/>
      <c r="F214" s="230"/>
      <c r="G214" s="29" t="s">
        <v>512</v>
      </c>
      <c r="H214" s="30" t="s">
        <v>513</v>
      </c>
      <c r="I214" s="47"/>
      <c r="J214" s="81"/>
      <c r="K214" s="19"/>
    </row>
    <row r="215" spans="2:11" ht="12.6" customHeight="1">
      <c r="B215" s="225" t="s">
        <v>68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514</v>
      </c>
      <c r="C216" s="227"/>
      <c r="D216" s="227"/>
      <c r="E216" s="227"/>
      <c r="F216" s="228"/>
      <c r="G216" s="71" t="s">
        <v>515</v>
      </c>
      <c r="H216" s="72" t="s">
        <v>516</v>
      </c>
      <c r="I216" s="73"/>
      <c r="J216" s="106"/>
      <c r="K216" s="19"/>
    </row>
    <row r="217" spans="2:11" ht="15" customHeight="1">
      <c r="B217" s="223" t="s">
        <v>517</v>
      </c>
      <c r="C217" s="223"/>
      <c r="D217" s="223"/>
      <c r="E217" s="223"/>
      <c r="F217" s="224"/>
      <c r="G217" s="49" t="s">
        <v>518</v>
      </c>
      <c r="H217" s="50" t="s">
        <v>519</v>
      </c>
      <c r="I217" s="51"/>
      <c r="J217" s="54"/>
      <c r="K217" s="19"/>
    </row>
    <row r="218" spans="2:11" ht="15.75" customHeight="1" thickBot="1">
      <c r="B218" s="223" t="s">
        <v>520</v>
      </c>
      <c r="C218" s="223"/>
      <c r="D218" s="223"/>
      <c r="E218" s="223"/>
      <c r="F218" s="224"/>
      <c r="G218" s="57" t="s">
        <v>521</v>
      </c>
      <c r="H218" s="58" t="s">
        <v>522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523</v>
      </c>
      <c r="K219" s="19"/>
    </row>
    <row r="220" spans="2:11" ht="33.75">
      <c r="B220" s="185" t="s">
        <v>56</v>
      </c>
      <c r="C220" s="185"/>
      <c r="D220" s="185"/>
      <c r="E220" s="185"/>
      <c r="F220" s="186"/>
      <c r="G220" s="91" t="s">
        <v>57</v>
      </c>
      <c r="H220" s="91" t="s">
        <v>58</v>
      </c>
      <c r="I220" s="21" t="s">
        <v>59</v>
      </c>
      <c r="J220" s="22" t="s">
        <v>60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524</v>
      </c>
      <c r="C222" s="223"/>
      <c r="D222" s="223"/>
      <c r="E222" s="223"/>
      <c r="F222" s="224"/>
      <c r="G222" s="66" t="s">
        <v>525</v>
      </c>
      <c r="H222" s="67" t="s">
        <v>526</v>
      </c>
      <c r="I222" s="68"/>
      <c r="J222" s="69"/>
      <c r="K222" s="19"/>
    </row>
    <row r="223" spans="2:11" ht="15" customHeight="1">
      <c r="B223" s="223" t="s">
        <v>527</v>
      </c>
      <c r="C223" s="223"/>
      <c r="D223" s="223"/>
      <c r="E223" s="223"/>
      <c r="F223" s="224"/>
      <c r="G223" s="37" t="s">
        <v>528</v>
      </c>
      <c r="H223" s="38" t="s">
        <v>529</v>
      </c>
      <c r="I223" s="45"/>
      <c r="J223" s="48"/>
      <c r="K223" s="19"/>
    </row>
    <row r="224" spans="2:11" ht="15" customHeight="1">
      <c r="B224" s="223" t="s">
        <v>530</v>
      </c>
      <c r="C224" s="223"/>
      <c r="D224" s="223"/>
      <c r="E224" s="223"/>
      <c r="F224" s="224"/>
      <c r="G224" s="29" t="s">
        <v>531</v>
      </c>
      <c r="H224" s="30" t="s">
        <v>532</v>
      </c>
      <c r="I224" s="45"/>
      <c r="J224" s="48"/>
      <c r="K224" s="19"/>
    </row>
    <row r="225" spans="2:11" ht="15" customHeight="1">
      <c r="B225" s="223" t="s">
        <v>533</v>
      </c>
      <c r="C225" s="223"/>
      <c r="D225" s="223"/>
      <c r="E225" s="223"/>
      <c r="F225" s="224"/>
      <c r="G225" s="29" t="s">
        <v>534</v>
      </c>
      <c r="H225" s="30" t="s">
        <v>535</v>
      </c>
      <c r="I225" s="45"/>
      <c r="J225" s="48"/>
      <c r="K225" s="19"/>
    </row>
    <row r="226" spans="2:11" ht="15" customHeight="1">
      <c r="B226" s="205" t="s">
        <v>536</v>
      </c>
      <c r="C226" s="205"/>
      <c r="D226" s="205"/>
      <c r="E226" s="205"/>
      <c r="F226" s="206"/>
      <c r="G226" s="29" t="s">
        <v>537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68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538</v>
      </c>
      <c r="C228" s="211"/>
      <c r="D228" s="211"/>
      <c r="E228" s="211"/>
      <c r="F228" s="212"/>
      <c r="G228" s="29" t="s">
        <v>539</v>
      </c>
      <c r="H228" s="30" t="s">
        <v>540</v>
      </c>
      <c r="I228" s="96"/>
      <c r="J228" s="48"/>
      <c r="K228" s="19"/>
    </row>
    <row r="229" spans="2:11">
      <c r="B229" s="217" t="s">
        <v>276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541</v>
      </c>
      <c r="C230" s="219"/>
      <c r="D230" s="219"/>
      <c r="E230" s="219"/>
      <c r="F230" s="220"/>
      <c r="G230" s="37" t="s">
        <v>542</v>
      </c>
      <c r="H230" s="38" t="s">
        <v>543</v>
      </c>
      <c r="I230" s="45"/>
      <c r="J230" s="102"/>
      <c r="K230" s="19"/>
    </row>
    <row r="231" spans="2:11" ht="19.5" customHeight="1">
      <c r="B231" s="205" t="s">
        <v>544</v>
      </c>
      <c r="C231" s="205"/>
      <c r="D231" s="205"/>
      <c r="E231" s="205"/>
      <c r="F231" s="206"/>
      <c r="G231" s="37" t="s">
        <v>545</v>
      </c>
      <c r="H231" s="38"/>
      <c r="I231" s="83"/>
      <c r="J231" s="82"/>
      <c r="K231" s="19"/>
    </row>
    <row r="232" spans="2:11">
      <c r="B232" s="217" t="s">
        <v>276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546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56</v>
      </c>
      <c r="C235" s="185"/>
      <c r="D235" s="185"/>
      <c r="E235" s="185"/>
      <c r="F235" s="186"/>
      <c r="G235" s="91" t="s">
        <v>57</v>
      </c>
      <c r="H235" s="91" t="s">
        <v>58</v>
      </c>
      <c r="I235" s="21" t="s">
        <v>59</v>
      </c>
      <c r="J235" s="22" t="s">
        <v>60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547</v>
      </c>
      <c r="C237" s="221"/>
      <c r="D237" s="221"/>
      <c r="E237" s="221"/>
      <c r="F237" s="222"/>
      <c r="G237" s="66" t="s">
        <v>548</v>
      </c>
      <c r="H237" s="112"/>
      <c r="I237" s="113">
        <f>I269-I238-I260</f>
        <v>-242665.03000000003</v>
      </c>
      <c r="J237" s="114">
        <f>J269-J238-J260</f>
        <v>-36942.209999999963</v>
      </c>
      <c r="K237" s="19"/>
    </row>
    <row r="238" spans="2:11" ht="21" customHeight="1">
      <c r="B238" s="205" t="s">
        <v>549</v>
      </c>
      <c r="C238" s="205"/>
      <c r="D238" s="205"/>
      <c r="E238" s="205"/>
      <c r="F238" s="206"/>
      <c r="G238" s="37" t="s">
        <v>550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68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551</v>
      </c>
      <c r="C240" s="209"/>
      <c r="D240" s="209"/>
      <c r="E240" s="209"/>
      <c r="F240" s="210"/>
      <c r="G240" s="37" t="s">
        <v>552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68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551</v>
      </c>
      <c r="C242" s="219"/>
      <c r="D242" s="219"/>
      <c r="E242" s="219"/>
      <c r="F242" s="220"/>
      <c r="G242" s="37" t="s">
        <v>553</v>
      </c>
      <c r="H242" s="121" t="s">
        <v>554</v>
      </c>
      <c r="I242" s="45"/>
      <c r="J242" s="75"/>
      <c r="K242" s="19"/>
    </row>
    <row r="243" spans="2:19" ht="15" customHeight="1">
      <c r="B243" s="215" t="s">
        <v>555</v>
      </c>
      <c r="C243" s="215"/>
      <c r="D243" s="215"/>
      <c r="E243" s="215"/>
      <c r="F243" s="216"/>
      <c r="G243" s="37" t="s">
        <v>556</v>
      </c>
      <c r="H243" s="121" t="s">
        <v>557</v>
      </c>
      <c r="I243" s="45"/>
      <c r="J243" s="75"/>
      <c r="K243" s="19"/>
    </row>
    <row r="244" spans="2:19" ht="15" customHeight="1">
      <c r="B244" s="211" t="s">
        <v>558</v>
      </c>
      <c r="C244" s="211"/>
      <c r="D244" s="211"/>
      <c r="E244" s="211"/>
      <c r="F244" s="212"/>
      <c r="G244" s="37" t="s">
        <v>559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68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560</v>
      </c>
      <c r="C246" s="219"/>
      <c r="D246" s="219"/>
      <c r="E246" s="219"/>
      <c r="F246" s="220"/>
      <c r="G246" s="37" t="s">
        <v>561</v>
      </c>
      <c r="H246" s="121" t="s">
        <v>554</v>
      </c>
      <c r="I246" s="45"/>
      <c r="J246" s="75"/>
      <c r="K246" s="19"/>
    </row>
    <row r="247" spans="2:19" ht="15" customHeight="1">
      <c r="B247" s="215" t="s">
        <v>562</v>
      </c>
      <c r="C247" s="215"/>
      <c r="D247" s="215"/>
      <c r="E247" s="215"/>
      <c r="F247" s="216"/>
      <c r="G247" s="37" t="s">
        <v>563</v>
      </c>
      <c r="H247" s="121" t="s">
        <v>557</v>
      </c>
      <c r="I247" s="45"/>
      <c r="J247" s="75"/>
      <c r="K247" s="19"/>
    </row>
    <row r="248" spans="2:19" ht="15" customHeight="1">
      <c r="B248" s="211" t="s">
        <v>564</v>
      </c>
      <c r="C248" s="211"/>
      <c r="D248" s="211"/>
      <c r="E248" s="211"/>
      <c r="F248" s="212"/>
      <c r="G248" s="37" t="s">
        <v>565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68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566</v>
      </c>
      <c r="C250" s="219"/>
      <c r="D250" s="219"/>
      <c r="E250" s="219"/>
      <c r="F250" s="220"/>
      <c r="G250" s="37" t="s">
        <v>567</v>
      </c>
      <c r="H250" s="121" t="s">
        <v>554</v>
      </c>
      <c r="I250" s="45"/>
      <c r="J250" s="75"/>
      <c r="K250" s="19"/>
    </row>
    <row r="251" spans="2:19" ht="15" customHeight="1">
      <c r="B251" s="215" t="s">
        <v>568</v>
      </c>
      <c r="C251" s="215"/>
      <c r="D251" s="215"/>
      <c r="E251" s="215"/>
      <c r="F251" s="216"/>
      <c r="G251" s="29" t="s">
        <v>569</v>
      </c>
      <c r="H251" s="122" t="s">
        <v>557</v>
      </c>
      <c r="I251" s="47"/>
      <c r="J251" s="81"/>
      <c r="K251" s="19"/>
    </row>
    <row r="252" spans="2:19" ht="15" customHeight="1">
      <c r="B252" s="211" t="s">
        <v>570</v>
      </c>
      <c r="C252" s="211"/>
      <c r="D252" s="211"/>
      <c r="E252" s="211"/>
      <c r="F252" s="212"/>
      <c r="G252" s="37" t="s">
        <v>571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68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572</v>
      </c>
      <c r="C254" s="219"/>
      <c r="D254" s="219"/>
      <c r="E254" s="219"/>
      <c r="F254" s="220"/>
      <c r="G254" s="37" t="s">
        <v>573</v>
      </c>
      <c r="H254" s="121" t="s">
        <v>554</v>
      </c>
      <c r="I254" s="45"/>
      <c r="J254" s="75"/>
      <c r="K254" s="19"/>
    </row>
    <row r="255" spans="2:19" ht="15" customHeight="1">
      <c r="B255" s="215" t="s">
        <v>574</v>
      </c>
      <c r="C255" s="215"/>
      <c r="D255" s="215"/>
      <c r="E255" s="215"/>
      <c r="F255" s="216"/>
      <c r="G255" s="29" t="s">
        <v>575</v>
      </c>
      <c r="H255" s="122" t="s">
        <v>557</v>
      </c>
      <c r="I255" s="47"/>
      <c r="J255" s="81"/>
      <c r="K255" s="19"/>
      <c r="S255" s="123"/>
    </row>
    <row r="256" spans="2:19" ht="24.75" customHeight="1">
      <c r="B256" s="211" t="s">
        <v>576</v>
      </c>
      <c r="C256" s="211"/>
      <c r="D256" s="211"/>
      <c r="E256" s="211"/>
      <c r="F256" s="212"/>
      <c r="G256" s="37" t="s">
        <v>577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68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572</v>
      </c>
      <c r="C258" s="219"/>
      <c r="D258" s="219"/>
      <c r="E258" s="219"/>
      <c r="F258" s="220"/>
      <c r="G258" s="37" t="s">
        <v>578</v>
      </c>
      <c r="H258" s="115" t="s">
        <v>554</v>
      </c>
      <c r="I258" s="45"/>
      <c r="J258" s="129"/>
      <c r="K258" s="19"/>
      <c r="S258" s="123"/>
    </row>
    <row r="259" spans="2:19" ht="15" customHeight="1">
      <c r="B259" s="215" t="s">
        <v>574</v>
      </c>
      <c r="C259" s="215"/>
      <c r="D259" s="215"/>
      <c r="E259" s="215"/>
      <c r="F259" s="216"/>
      <c r="G259" s="37" t="s">
        <v>579</v>
      </c>
      <c r="H259" s="115" t="s">
        <v>557</v>
      </c>
      <c r="I259" s="47"/>
      <c r="J259" s="130"/>
      <c r="K259" s="19"/>
      <c r="S259" s="123"/>
    </row>
    <row r="260" spans="2:19" ht="21.75" customHeight="1">
      <c r="B260" s="205" t="s">
        <v>580</v>
      </c>
      <c r="C260" s="205"/>
      <c r="D260" s="205"/>
      <c r="E260" s="205"/>
      <c r="F260" s="206"/>
      <c r="G260" s="37" t="s">
        <v>581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68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582</v>
      </c>
      <c r="C262" s="219"/>
      <c r="D262" s="219"/>
      <c r="E262" s="219"/>
      <c r="F262" s="220"/>
      <c r="G262" s="85" t="s">
        <v>583</v>
      </c>
      <c r="H262" s="131" t="s">
        <v>554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584</v>
      </c>
      <c r="K263" s="19"/>
      <c r="S263" s="123"/>
    </row>
    <row r="264" spans="2:19" ht="33.75">
      <c r="B264" s="185" t="s">
        <v>56</v>
      </c>
      <c r="C264" s="185"/>
      <c r="D264" s="185"/>
      <c r="E264" s="185"/>
      <c r="F264" s="186"/>
      <c r="G264" s="91" t="s">
        <v>57</v>
      </c>
      <c r="H264" s="91" t="s">
        <v>58</v>
      </c>
      <c r="I264" s="21" t="s">
        <v>59</v>
      </c>
      <c r="J264" s="22" t="s">
        <v>60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585</v>
      </c>
      <c r="C266" s="215"/>
      <c r="D266" s="215"/>
      <c r="E266" s="215"/>
      <c r="F266" s="216"/>
      <c r="G266" s="66" t="s">
        <v>586</v>
      </c>
      <c r="H266" s="132" t="s">
        <v>557</v>
      </c>
      <c r="I266" s="68"/>
      <c r="J266" s="77"/>
      <c r="K266" s="19"/>
      <c r="S266" s="123"/>
    </row>
    <row r="267" spans="2:19" ht="15" customHeight="1">
      <c r="B267" s="215" t="s">
        <v>587</v>
      </c>
      <c r="C267" s="215"/>
      <c r="D267" s="215"/>
      <c r="E267" s="215"/>
      <c r="F267" s="216"/>
      <c r="G267" s="29" t="s">
        <v>588</v>
      </c>
      <c r="H267" s="133" t="s">
        <v>554</v>
      </c>
      <c r="I267" s="47"/>
      <c r="J267" s="75"/>
      <c r="K267" s="19"/>
      <c r="S267" s="123"/>
    </row>
    <row r="268" spans="2:19" ht="15" customHeight="1">
      <c r="B268" s="215" t="s">
        <v>589</v>
      </c>
      <c r="C268" s="215"/>
      <c r="D268" s="215"/>
      <c r="E268" s="215"/>
      <c r="F268" s="216"/>
      <c r="G268" s="29" t="s">
        <v>590</v>
      </c>
      <c r="H268" s="133" t="s">
        <v>557</v>
      </c>
      <c r="I268" s="47"/>
      <c r="J268" s="81"/>
      <c r="K268" s="19"/>
      <c r="R268" s="134"/>
      <c r="S268" s="123"/>
    </row>
    <row r="269" spans="2:19" ht="22.5" customHeight="1">
      <c r="B269" s="205" t="s">
        <v>591</v>
      </c>
      <c r="C269" s="205"/>
      <c r="D269" s="205"/>
      <c r="E269" s="205"/>
      <c r="F269" s="206"/>
      <c r="G269" s="37" t="s">
        <v>592</v>
      </c>
      <c r="H269" s="115"/>
      <c r="I269" s="116">
        <f>I271+I272+I273</f>
        <v>-242665.03000000003</v>
      </c>
      <c r="J269" s="117">
        <f>J271+J272+J273</f>
        <v>-36942.209999999963</v>
      </c>
      <c r="K269" s="19"/>
      <c r="S269" s="123"/>
    </row>
    <row r="270" spans="2:19">
      <c r="B270" s="207" t="s">
        <v>68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593</v>
      </c>
      <c r="C271" s="209"/>
      <c r="D271" s="209"/>
      <c r="E271" s="209"/>
      <c r="F271" s="210"/>
      <c r="G271" s="37" t="s">
        <v>594</v>
      </c>
      <c r="H271" s="121" t="s">
        <v>554</v>
      </c>
      <c r="I271" s="45">
        <v>-1458788.58</v>
      </c>
      <c r="J271" s="75">
        <v>-984521.14</v>
      </c>
      <c r="K271" s="19"/>
    </row>
    <row r="272" spans="2:19" ht="15" customHeight="1">
      <c r="B272" s="211" t="s">
        <v>595</v>
      </c>
      <c r="C272" s="211"/>
      <c r="D272" s="211"/>
      <c r="E272" s="211"/>
      <c r="F272" s="212"/>
      <c r="G272" s="29" t="s">
        <v>596</v>
      </c>
      <c r="H272" s="97" t="s">
        <v>557</v>
      </c>
      <c r="I272" s="47">
        <v>1216123.55</v>
      </c>
      <c r="J272" s="81">
        <v>947578.93</v>
      </c>
      <c r="K272" s="19"/>
    </row>
    <row r="273" spans="2:12" ht="15.75" customHeight="1" thickBot="1">
      <c r="B273" s="211" t="s">
        <v>597</v>
      </c>
      <c r="C273" s="211"/>
      <c r="D273" s="211"/>
      <c r="E273" s="211"/>
      <c r="F273" s="212"/>
      <c r="G273" s="85" t="s">
        <v>598</v>
      </c>
      <c r="H273" s="135" t="s">
        <v>599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600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56</v>
      </c>
      <c r="C276" s="193"/>
      <c r="D276" s="196" t="s">
        <v>57</v>
      </c>
      <c r="E276" s="196" t="s">
        <v>58</v>
      </c>
      <c r="F276" s="196" t="s">
        <v>601</v>
      </c>
      <c r="G276" s="198" t="s">
        <v>602</v>
      </c>
      <c r="H276" s="199"/>
      <c r="I276" s="200"/>
      <c r="J276" s="196" t="s">
        <v>603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604</v>
      </c>
      <c r="C279" s="190"/>
      <c r="D279" s="66" t="s">
        <v>605</v>
      </c>
      <c r="E279" s="99" t="s">
        <v>606</v>
      </c>
      <c r="F279" s="99" t="s">
        <v>606</v>
      </c>
      <c r="G279" s="191" t="s">
        <v>606</v>
      </c>
      <c r="H279" s="191"/>
      <c r="I279" s="99" t="s">
        <v>606</v>
      </c>
      <c r="J279" s="139">
        <f>SUM(J280:J290)</f>
        <v>1187195.55</v>
      </c>
      <c r="K279" s="137"/>
      <c r="L279" s="137"/>
    </row>
    <row r="280" spans="2:12" ht="15" customHeight="1">
      <c r="B280" s="182" t="s">
        <v>607</v>
      </c>
      <c r="C280" s="183"/>
      <c r="D280" s="140" t="s">
        <v>605</v>
      </c>
      <c r="E280" s="141" t="s">
        <v>292</v>
      </c>
      <c r="F280" s="141" t="s">
        <v>608</v>
      </c>
      <c r="G280" s="184" t="s">
        <v>151</v>
      </c>
      <c r="H280" s="184"/>
      <c r="I280" s="142"/>
      <c r="J280" s="143">
        <v>620300.13</v>
      </c>
      <c r="K280" s="137"/>
      <c r="L280" s="137"/>
    </row>
    <row r="281" spans="2:12" ht="23.25" customHeight="1">
      <c r="B281" s="182" t="s">
        <v>609</v>
      </c>
      <c r="C281" s="183"/>
      <c r="D281" s="140" t="s">
        <v>605</v>
      </c>
      <c r="E281" s="141" t="s">
        <v>298</v>
      </c>
      <c r="F281" s="141" t="s">
        <v>610</v>
      </c>
      <c r="G281" s="184" t="s">
        <v>151</v>
      </c>
      <c r="H281" s="184"/>
      <c r="I281" s="142"/>
      <c r="J281" s="143">
        <v>187330.65</v>
      </c>
      <c r="K281" s="137"/>
      <c r="L281" s="137"/>
    </row>
    <row r="282" spans="2:12" ht="15" customHeight="1">
      <c r="B282" s="182" t="s">
        <v>611</v>
      </c>
      <c r="C282" s="183"/>
      <c r="D282" s="140" t="s">
        <v>605</v>
      </c>
      <c r="E282" s="141" t="s">
        <v>313</v>
      </c>
      <c r="F282" s="141" t="s">
        <v>347</v>
      </c>
      <c r="G282" s="184" t="s">
        <v>151</v>
      </c>
      <c r="H282" s="184"/>
      <c r="I282" s="142"/>
      <c r="J282" s="143">
        <v>281.48</v>
      </c>
      <c r="K282" s="137"/>
      <c r="L282" s="137"/>
    </row>
    <row r="283" spans="2:12" ht="15" customHeight="1">
      <c r="B283" s="182" t="s">
        <v>611</v>
      </c>
      <c r="C283" s="183"/>
      <c r="D283" s="140" t="s">
        <v>605</v>
      </c>
      <c r="E283" s="141" t="s">
        <v>313</v>
      </c>
      <c r="F283" s="141" t="s">
        <v>356</v>
      </c>
      <c r="G283" s="184" t="s">
        <v>151</v>
      </c>
      <c r="H283" s="184"/>
      <c r="I283" s="142"/>
      <c r="J283" s="143">
        <v>1803.52</v>
      </c>
      <c r="K283" s="137"/>
      <c r="L283" s="137"/>
    </row>
    <row r="284" spans="2:12" ht="23.25" customHeight="1">
      <c r="B284" s="182" t="s">
        <v>612</v>
      </c>
      <c r="C284" s="183"/>
      <c r="D284" s="140" t="s">
        <v>605</v>
      </c>
      <c r="E284" s="141" t="s">
        <v>319</v>
      </c>
      <c r="F284" s="141" t="s">
        <v>347</v>
      </c>
      <c r="G284" s="184" t="s">
        <v>151</v>
      </c>
      <c r="H284" s="184"/>
      <c r="I284" s="142"/>
      <c r="J284" s="143">
        <v>73800</v>
      </c>
      <c r="K284" s="137"/>
      <c r="L284" s="137"/>
    </row>
    <row r="285" spans="2:12" ht="15" customHeight="1">
      <c r="B285" s="182" t="s">
        <v>613</v>
      </c>
      <c r="C285" s="183"/>
      <c r="D285" s="140" t="s">
        <v>605</v>
      </c>
      <c r="E285" s="141" t="s">
        <v>322</v>
      </c>
      <c r="F285" s="141" t="s">
        <v>347</v>
      </c>
      <c r="G285" s="184" t="s">
        <v>614</v>
      </c>
      <c r="H285" s="184"/>
      <c r="I285" s="142"/>
      <c r="J285" s="143">
        <v>187308.79999999999</v>
      </c>
      <c r="K285" s="137"/>
      <c r="L285" s="137"/>
    </row>
    <row r="286" spans="2:12" ht="15" customHeight="1">
      <c r="B286" s="182" t="s">
        <v>613</v>
      </c>
      <c r="C286" s="183"/>
      <c r="D286" s="140" t="s">
        <v>605</v>
      </c>
      <c r="E286" s="141" t="s">
        <v>322</v>
      </c>
      <c r="F286" s="141" t="s">
        <v>347</v>
      </c>
      <c r="G286" s="184" t="s">
        <v>151</v>
      </c>
      <c r="H286" s="184"/>
      <c r="I286" s="142"/>
      <c r="J286" s="143">
        <v>47390.6</v>
      </c>
      <c r="K286" s="137"/>
      <c r="L286" s="137"/>
    </row>
    <row r="287" spans="2:12" ht="45.75" customHeight="1">
      <c r="B287" s="182" t="s">
        <v>615</v>
      </c>
      <c r="C287" s="183"/>
      <c r="D287" s="140" t="s">
        <v>605</v>
      </c>
      <c r="E287" s="141" t="s">
        <v>442</v>
      </c>
      <c r="F287" s="141" t="s">
        <v>616</v>
      </c>
      <c r="G287" s="184" t="s">
        <v>151</v>
      </c>
      <c r="H287" s="184"/>
      <c r="I287" s="142"/>
      <c r="J287" s="143">
        <v>15.47</v>
      </c>
      <c r="K287" s="137"/>
      <c r="L287" s="137"/>
    </row>
    <row r="288" spans="2:12" ht="23.25" customHeight="1">
      <c r="B288" s="182" t="s">
        <v>617</v>
      </c>
      <c r="C288" s="183"/>
      <c r="D288" s="140" t="s">
        <v>605</v>
      </c>
      <c r="E288" s="141" t="s">
        <v>488</v>
      </c>
      <c r="F288" s="141" t="s">
        <v>347</v>
      </c>
      <c r="G288" s="184" t="s">
        <v>151</v>
      </c>
      <c r="H288" s="184"/>
      <c r="I288" s="142"/>
      <c r="J288" s="143">
        <v>37600</v>
      </c>
      <c r="K288" s="137"/>
      <c r="L288" s="137"/>
    </row>
    <row r="289" spans="2:12" ht="23.25" customHeight="1">
      <c r="B289" s="182" t="s">
        <v>618</v>
      </c>
      <c r="C289" s="183"/>
      <c r="D289" s="140" t="s">
        <v>605</v>
      </c>
      <c r="E289" s="141" t="s">
        <v>474</v>
      </c>
      <c r="F289" s="141" t="s">
        <v>347</v>
      </c>
      <c r="G289" s="184" t="s">
        <v>151</v>
      </c>
      <c r="H289" s="184"/>
      <c r="I289" s="142"/>
      <c r="J289" s="143">
        <v>31364.9</v>
      </c>
      <c r="K289" s="137"/>
      <c r="L289" s="137"/>
    </row>
    <row r="290" spans="2:12" ht="0.75" customHeight="1" thickBot="1">
      <c r="B290" s="179"/>
      <c r="C290" s="180"/>
      <c r="D290" s="144"/>
      <c r="E290" s="145"/>
      <c r="F290" s="145"/>
      <c r="G290" s="181"/>
      <c r="H290" s="181"/>
      <c r="I290" s="146"/>
      <c r="J290" s="147"/>
      <c r="K290" s="19"/>
      <c r="L290" s="19"/>
    </row>
    <row r="291" spans="2:12">
      <c r="B291" s="148"/>
      <c r="C291" s="148"/>
      <c r="D291" s="148"/>
      <c r="E291" s="148"/>
      <c r="F291" s="10"/>
      <c r="G291" s="10"/>
      <c r="H291" s="10"/>
      <c r="I291" s="148"/>
      <c r="J291" s="148"/>
      <c r="K291" s="149"/>
      <c r="L291" s="19"/>
    </row>
    <row r="292" spans="2:12" ht="15" customHeight="1">
      <c r="B292" s="174" t="s">
        <v>619</v>
      </c>
      <c r="C292" s="174"/>
      <c r="D292" s="150"/>
      <c r="G292" s="175"/>
      <c r="H292" s="175"/>
      <c r="I292" s="176" t="s">
        <v>620</v>
      </c>
      <c r="J292" s="176"/>
      <c r="K292" s="149"/>
      <c r="L292" s="19"/>
    </row>
    <row r="293" spans="2:12">
      <c r="B293" s="150"/>
      <c r="C293" s="150"/>
      <c r="D293" s="150"/>
      <c r="E293" s="177" t="s">
        <v>621</v>
      </c>
      <c r="F293" s="177"/>
      <c r="G293" s="10"/>
      <c r="H293" s="10"/>
      <c r="I293" s="178" t="s">
        <v>622</v>
      </c>
      <c r="J293" s="178"/>
      <c r="K293" s="149"/>
      <c r="L293" s="19"/>
    </row>
    <row r="294" spans="2:12" ht="24.75" customHeight="1">
      <c r="B294" s="174" t="s">
        <v>623</v>
      </c>
      <c r="C294" s="174"/>
      <c r="D294" s="174"/>
      <c r="G294" s="175"/>
      <c r="H294" s="175"/>
      <c r="I294" s="176" t="s">
        <v>635</v>
      </c>
      <c r="J294" s="176"/>
      <c r="K294" s="149"/>
      <c r="L294" s="19"/>
    </row>
    <row r="295" spans="2:12">
      <c r="B295" s="150"/>
      <c r="C295" s="150"/>
      <c r="D295" s="150"/>
      <c r="E295" s="177" t="s">
        <v>621</v>
      </c>
      <c r="F295" s="177"/>
      <c r="G295" s="10"/>
      <c r="H295" s="10"/>
      <c r="I295" s="178" t="s">
        <v>622</v>
      </c>
      <c r="J295" s="178"/>
      <c r="K295" s="149"/>
      <c r="L295" s="19"/>
    </row>
    <row r="296" spans="2:12" ht="23.25" customHeight="1">
      <c r="B296" s="174" t="s">
        <v>636</v>
      </c>
      <c r="C296" s="174"/>
      <c r="D296" s="174"/>
      <c r="E296" s="151"/>
      <c r="F296" s="151"/>
      <c r="G296" s="151"/>
      <c r="H296" s="151"/>
      <c r="I296" s="148"/>
      <c r="J296" s="148"/>
      <c r="K296" s="149"/>
      <c r="L296" s="19"/>
    </row>
    <row r="297" spans="2:12" ht="15.75" customHeight="1">
      <c r="B297" s="151"/>
      <c r="C297" s="151"/>
      <c r="D297" s="151"/>
      <c r="E297" s="151"/>
      <c r="F297" s="151"/>
      <c r="G297" s="151"/>
      <c r="H297" s="151"/>
      <c r="I297" s="148"/>
      <c r="J297" s="148"/>
      <c r="K297" s="149"/>
      <c r="L297" s="19"/>
    </row>
    <row r="298" spans="2:12" hidden="1">
      <c r="E298" s="10"/>
      <c r="F298" s="10"/>
      <c r="G298" s="10"/>
      <c r="H298" s="10"/>
      <c r="I298" s="10"/>
      <c r="J298" s="10"/>
      <c r="K298" s="19"/>
    </row>
    <row r="299" spans="2:12" ht="48" hidden="1" customHeight="1" thickTop="1" thickBot="1">
      <c r="B299" s="19"/>
      <c r="C299" s="19"/>
      <c r="D299" s="164"/>
      <c r="E299" s="165"/>
      <c r="F299" s="165"/>
      <c r="G299" s="166" t="s">
        <v>624</v>
      </c>
      <c r="H299" s="166"/>
      <c r="I299" s="167"/>
      <c r="J299" s="19"/>
      <c r="K299" s="19"/>
    </row>
    <row r="300" spans="2:12" ht="3.75" hidden="1" customHeight="1" thickTop="1" thickBot="1">
      <c r="B300" s="19"/>
      <c r="C300" s="19"/>
      <c r="D300" s="168"/>
      <c r="E300" s="168"/>
      <c r="F300" s="168"/>
      <c r="G300" s="169"/>
      <c r="H300" s="169"/>
      <c r="I300" s="169"/>
      <c r="J300" s="19"/>
      <c r="K300" s="19"/>
    </row>
    <row r="301" spans="2:12" ht="15.75" hidden="1" thickTop="1">
      <c r="D301" s="170" t="s">
        <v>625</v>
      </c>
      <c r="E301" s="171"/>
      <c r="F301" s="171"/>
      <c r="G301" s="172"/>
      <c r="H301" s="172"/>
      <c r="I301" s="173"/>
    </row>
    <row r="302" spans="2:12" hidden="1">
      <c r="D302" s="152" t="s">
        <v>626</v>
      </c>
      <c r="E302" s="153"/>
      <c r="F302" s="153"/>
      <c r="G302" s="162"/>
      <c r="H302" s="162"/>
      <c r="I302" s="163"/>
    </row>
    <row r="303" spans="2:12" hidden="1">
      <c r="D303" s="152" t="s">
        <v>627</v>
      </c>
      <c r="E303" s="153"/>
      <c r="F303" s="153"/>
      <c r="G303" s="154"/>
      <c r="H303" s="154"/>
      <c r="I303" s="155"/>
    </row>
    <row r="304" spans="2:12" hidden="1">
      <c r="D304" s="152" t="s">
        <v>628</v>
      </c>
      <c r="E304" s="153"/>
      <c r="F304" s="153"/>
      <c r="G304" s="154"/>
      <c r="H304" s="154"/>
      <c r="I304" s="155"/>
    </row>
    <row r="305" spans="4:9" hidden="1">
      <c r="D305" s="152" t="s">
        <v>629</v>
      </c>
      <c r="E305" s="153"/>
      <c r="F305" s="153"/>
      <c r="G305" s="154"/>
      <c r="H305" s="154"/>
      <c r="I305" s="155"/>
    </row>
    <row r="306" spans="4:9" hidden="1">
      <c r="D306" s="152" t="s">
        <v>630</v>
      </c>
      <c r="E306" s="153"/>
      <c r="F306" s="153"/>
      <c r="G306" s="162"/>
      <c r="H306" s="162"/>
      <c r="I306" s="163"/>
    </row>
    <row r="307" spans="4:9" hidden="1">
      <c r="D307" s="152" t="s">
        <v>631</v>
      </c>
      <c r="E307" s="153"/>
      <c r="F307" s="153"/>
      <c r="G307" s="162"/>
      <c r="H307" s="162"/>
      <c r="I307" s="163"/>
    </row>
    <row r="308" spans="4:9" hidden="1">
      <c r="D308" s="152" t="s">
        <v>632</v>
      </c>
      <c r="E308" s="153"/>
      <c r="F308" s="153"/>
      <c r="G308" s="154"/>
      <c r="H308" s="154"/>
      <c r="I308" s="155"/>
    </row>
    <row r="309" spans="4:9" ht="15.75" hidden="1" thickBot="1">
      <c r="D309" s="156" t="s">
        <v>633</v>
      </c>
      <c r="E309" s="157"/>
      <c r="F309" s="157"/>
      <c r="G309" s="158"/>
      <c r="H309" s="158"/>
      <c r="I309" s="159"/>
    </row>
    <row r="310" spans="4:9" ht="3.75" hidden="1" customHeight="1" thickTop="1">
      <c r="D310" s="160"/>
      <c r="E310" s="160"/>
      <c r="F310" s="160"/>
      <c r="G310" s="161"/>
      <c r="H310" s="161"/>
      <c r="I310" s="161"/>
    </row>
    <row r="311" spans="4:9" hidden="1"/>
  </sheetData>
  <mergeCells count="344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D294"/>
    <mergeCell ref="G294:H294"/>
    <mergeCell ref="I294:J294"/>
    <mergeCell ref="E295:F295"/>
    <mergeCell ref="I295:J295"/>
    <mergeCell ref="B296:D296"/>
    <mergeCell ref="B290:C290"/>
    <mergeCell ref="G290:H290"/>
    <mergeCell ref="B292:C292"/>
    <mergeCell ref="G292:H292"/>
    <mergeCell ref="I292:J292"/>
    <mergeCell ref="E293:F293"/>
    <mergeCell ref="I293:J293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1204</vt:i4>
      </vt:variant>
    </vt:vector>
  </HeadingPairs>
  <TitlesOfParts>
    <vt:vector size="120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'0503723'!TR_30200300711_2339605671</vt:lpstr>
      <vt:lpstr>'0503723'!TR_30200300711_2339605673</vt:lpstr>
      <vt:lpstr>'0503723'!TR_30200300711_2339605674</vt:lpstr>
      <vt:lpstr>'0503723'!TR_30200300711_2339605675</vt:lpstr>
      <vt:lpstr>'0503723'!TR_30200300711_2339605678</vt:lpstr>
      <vt:lpstr>'0503723'!TR_30200300711_2339605679</vt:lpstr>
      <vt:lpstr>'0503723'!TR_30200300711_2339605681</vt:lpstr>
      <vt:lpstr>'0503723'!TR_30200300711_2339605683</vt:lpstr>
      <vt:lpstr>'0503723'!TR_30200300711_2339605684</vt:lpstr>
      <vt:lpstr>'0503723'!TR_30200300711_2339605687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2024-03-22T08:33:29Z</cp:lastPrinted>
  <dcterms:created xsi:type="dcterms:W3CDTF">2024-03-13T13:06:11Z</dcterms:created>
  <dcterms:modified xsi:type="dcterms:W3CDTF">2024-03-22T08:33:32Z</dcterms:modified>
</cp:coreProperties>
</file>