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335016" localSheetId="0">'0503738'!$B$24:$V$24</definedName>
    <definedName name="TR_30200312267_2388335017" localSheetId="0">'0503738'!$B$25:$V$25</definedName>
    <definedName name="TR_30200312267_2388335018" localSheetId="0">'0503738'!$B$26:$V$26</definedName>
    <definedName name="TR_30200312267_2388335019" localSheetId="0">'0503738'!$B$27:$V$27</definedName>
    <definedName name="TR_30200312267_2388335020" localSheetId="0">'0503738'!$B$28:$V$28</definedName>
    <definedName name="TR_30200312267_2388335021" localSheetId="0">'0503738'!$B$29:$V$29</definedName>
    <definedName name="TR_30200312267_2388335022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7" i="2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R23" s="1"/>
  <c r="R68" s="1"/>
  <c r="Q25"/>
  <c r="T24"/>
  <c r="R24"/>
  <c r="Q24"/>
  <c r="Q23"/>
  <c r="Q68" s="1"/>
  <c r="P23"/>
  <c r="P68" s="1"/>
  <c r="O23"/>
  <c r="O68" s="1"/>
  <c r="N23"/>
  <c r="N68" s="1"/>
  <c r="M23"/>
  <c r="M68" s="1"/>
  <c r="L23"/>
  <c r="L68" s="1"/>
  <c r="I23"/>
  <c r="I68" s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<sst xmlns="http://schemas.openxmlformats.org/spreadsheetml/2006/main" count="258" uniqueCount="155">
  <si>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</si>
  <si>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</si>
  <si>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</si>
  <si>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</si>
  <si>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</si>
  <si>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</si>
  <si>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</si>
  <si>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</si>
  <si>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</si>
  <si>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</si>
  <si>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</si>
  <si>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</si>
  <si>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</si>
  <si>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</si>
  <si>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</si>
  <si>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«Гимназия № 18»</t>
  </si>
  <si>
    <t>по ОКПО</t>
  </si>
  <si>
    <t>41897396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</si>
  <si>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</si>
  <si>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</si>
  <si>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</si>
  <si>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</si>
  <si>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</si>
  <si>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</si>
  <si>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</si>
  <si>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</si>
  <si>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</si>
  <si>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</si>
  <si>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</si>
  <si>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</si>
  <si>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</si>
  <si>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</si>
  <si>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</si>
  <si>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</si>
  <si>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</si>
  <si>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3128028245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</si>
  <si>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</si>
  <si>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</si>
  <si>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</si>
  <si>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</si>
  <si>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</si>
  <si>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</si>
  <si>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</si>
  <si>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</si>
  <si>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</si>
  <si>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</si>
  <si>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</si>
  <si>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</si>
  <si>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</si>
  <si>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</si>
  <si>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</si>
  <si>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</si>
  <si>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</si>
  <si>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</si>
  <si>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</si>
  <si>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</si>
  <si>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</si>
  <si>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</si>
  <si>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</si>
  <si>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</si>
  <si>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</si>
  <si>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</si>
  <si>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</si>
  <si>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</si>
  <si>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</si>
  <si>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</si>
  <si>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</si>
  <si>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</si>
  <si>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</si>
  <si>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</si>
  <si>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</si>
  <si>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</si>
  <si>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</si>
  <si>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</si>
  <si>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</si>
  <si>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</si>
  <si>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</si>
  <si>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</si>
  <si>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</si>
  <si>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</si>
  <si>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</si>
  <si>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</si>
  <si>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</si>
  <si>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</si>
  <si>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</si>
  <si>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</si>
  <si>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</si>
  <si>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</si>
  <si>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</si>
  <si>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</si>
  <si>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</si>
  <si>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</si>
  <si>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</si>
  <si>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</si>
  <si>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</si>
  <si>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</si>
  <si>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</si>
  <si>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</si>
  <si>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</si>
  <si>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</si>
  <si>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</si>
  <si>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</si>
  <si>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</si>
  <si>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</si>
  <si>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</si>
  <si>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</si>
  <si>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</si>
  <si>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</si>
  <si>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</si>
  <si>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</si>
  <si>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</si>
  <si>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</si>
  <si>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</si>
  <si>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</si>
  <si>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</si>
  <si>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</si>
  <si>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</si>
  <si>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</si>
  <si>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</si>
  <si>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</si>
  <si>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</si>
  <si>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</si>
  <si>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</si>
  <si>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Брежнева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</si>
  <si>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</si>
  <si>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</si>
  <si>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</si>
  <si>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</si>
  <si>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</si>
  <si>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</si>
  <si>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</si>
  <si>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</si>
  <si>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</si>
  <si>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</si>
  <si>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Макарова Н.И.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</si>
  <si>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</si>
  <si>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</si>
  <si>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</si>
  <si>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</si>
  <si>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</si>
  <si>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</si>
  <si>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</si>
  <si>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</si>
  <si>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</si>
  <si>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</si>
  <si>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</si>
  <si>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</si>
  <si>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</si>
  <si>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</si>
  <si>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</si>
  <si>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</si>
  <si>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заместитель
гл.бухгалтера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</si>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</sst>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830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9" workbookViewId="0">
      <selection activeCell="M99" sqref="M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SUM(I24:I31)</f>
        <v>93414185.840000004</v>
      </c>
      <c r="J23" s="248"/>
      <c r="K23" s="249"/>
      <c r="L23" s="51">
        <f t="shared" ref="L23:R23" si="0">SUM(L24:L31)</f>
        <v>0</v>
      </c>
      <c r="M23" s="52">
        <f t="shared" si="0"/>
        <v>93120531.769999981</v>
      </c>
      <c r="N23" s="53">
        <f t="shared" si="0"/>
        <v>0</v>
      </c>
      <c r="O23" s="52">
        <f t="shared" si="0"/>
        <v>93032394.539999992</v>
      </c>
      <c r="P23" s="52">
        <f t="shared" si="0"/>
        <v>93032394.539999992</v>
      </c>
      <c r="Q23" s="52">
        <f t="shared" si="0"/>
        <v>88137.229999996722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8">
        <v>46453336.32</v>
      </c>
      <c r="J24" s="239"/>
      <c r="K24" s="240"/>
      <c r="L24" s="60">
        <v>0</v>
      </c>
      <c r="M24" s="60">
        <v>46453336.32</v>
      </c>
      <c r="N24" s="61">
        <v>0</v>
      </c>
      <c r="O24" s="62">
        <v>46365199.090000004</v>
      </c>
      <c r="P24" s="60">
        <v>46365199.090000004</v>
      </c>
      <c r="Q24" s="63">
        <f>M24-P24</f>
        <v>88137.229999996722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8">
        <v>26174</v>
      </c>
      <c r="J25" s="239"/>
      <c r="K25" s="240"/>
      <c r="L25" s="60">
        <v>0</v>
      </c>
      <c r="M25" s="60">
        <v>23904.5</v>
      </c>
      <c r="N25" s="61">
        <v>0</v>
      </c>
      <c r="O25" s="62">
        <v>23904.5</v>
      </c>
      <c r="P25" s="60">
        <v>23904.5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8">
        <v>14701155.720000001</v>
      </c>
      <c r="J26" s="239"/>
      <c r="K26" s="240"/>
      <c r="L26" s="60">
        <v>0</v>
      </c>
      <c r="M26" s="60">
        <v>14700165.65</v>
      </c>
      <c r="N26" s="61">
        <v>0</v>
      </c>
      <c r="O26" s="62">
        <v>14700165.65</v>
      </c>
      <c r="P26" s="60">
        <v>14700165.65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8">
        <v>27569627.800000001</v>
      </c>
      <c r="J27" s="239"/>
      <c r="K27" s="240"/>
      <c r="L27" s="60">
        <v>0</v>
      </c>
      <c r="M27" s="60">
        <v>27287849.629999999</v>
      </c>
      <c r="N27" s="61">
        <v>0</v>
      </c>
      <c r="O27" s="62">
        <v>27287849.629999999</v>
      </c>
      <c r="P27" s="60">
        <v>27287849.629999999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8">
        <v>2639592</v>
      </c>
      <c r="J28" s="239"/>
      <c r="K28" s="240"/>
      <c r="L28" s="60">
        <v>0</v>
      </c>
      <c r="M28" s="60">
        <v>2639093.0699999998</v>
      </c>
      <c r="N28" s="61">
        <v>0</v>
      </c>
      <c r="O28" s="62">
        <v>2639093.0699999998</v>
      </c>
      <c r="P28" s="60">
        <v>2639093.0699999998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8">
        <v>42260</v>
      </c>
      <c r="J29" s="239"/>
      <c r="K29" s="240"/>
      <c r="L29" s="60">
        <v>0</v>
      </c>
      <c r="M29" s="60">
        <v>34142.6</v>
      </c>
      <c r="N29" s="61">
        <v>0</v>
      </c>
      <c r="O29" s="62">
        <v>34142.6</v>
      </c>
      <c r="P29" s="60">
        <v>34142.6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8">
        <v>1982040</v>
      </c>
      <c r="J30" s="239"/>
      <c r="K30" s="240"/>
      <c r="L30" s="60">
        <v>0</v>
      </c>
      <c r="M30" s="60">
        <v>1982040</v>
      </c>
      <c r="N30" s="61">
        <v>0</v>
      </c>
      <c r="O30" s="62">
        <v>1982040</v>
      </c>
      <c r="P30" s="60">
        <v>1982040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41"/>
      <c r="J31" s="242"/>
      <c r="K31" s="243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6" t="s">
        <v>77</v>
      </c>
      <c r="E32" s="207"/>
      <c r="F32" s="207"/>
      <c r="G32" s="207"/>
      <c r="H32" s="208"/>
      <c r="I32" s="229">
        <f t="shared" ref="I32:R32" si="4">SUM(I33:I34)</f>
        <v>0</v>
      </c>
      <c r="J32" s="230">
        <f t="shared" si="4"/>
        <v>0</v>
      </c>
      <c r="K32" s="231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32"/>
      <c r="J33" s="233"/>
      <c r="K33" s="234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5"/>
      <c r="J34" s="236"/>
      <c r="K34" s="237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82" t="s">
        <v>51</v>
      </c>
      <c r="C36" s="201" t="s">
        <v>52</v>
      </c>
      <c r="D36" s="193" t="s">
        <v>98</v>
      </c>
      <c r="E36" s="220"/>
      <c r="F36" s="220"/>
      <c r="G36" s="220"/>
      <c r="H36" s="198"/>
      <c r="I36" s="193" t="s">
        <v>99</v>
      </c>
      <c r="J36" s="220"/>
      <c r="K36" s="198"/>
      <c r="L36" s="180" t="s">
        <v>55</v>
      </c>
      <c r="M36" s="181"/>
      <c r="N36" s="181"/>
      <c r="O36" s="182"/>
      <c r="P36" s="191" t="s">
        <v>56</v>
      </c>
      <c r="Q36" s="180" t="s">
        <v>57</v>
      </c>
      <c r="R36" s="181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3" t="s">
        <v>59</v>
      </c>
      <c r="M37" s="196" t="s">
        <v>60</v>
      </c>
      <c r="N37" s="197"/>
      <c r="O37" s="198" t="s">
        <v>61</v>
      </c>
      <c r="P37" s="192"/>
      <c r="Q37" s="201" t="s">
        <v>62</v>
      </c>
      <c r="R37" s="193" t="s">
        <v>63</v>
      </c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1" t="s">
        <v>64</v>
      </c>
      <c r="N38" s="201" t="s">
        <v>65</v>
      </c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02"/>
      <c r="D39" s="194"/>
      <c r="E39" s="221"/>
      <c r="F39" s="221"/>
      <c r="G39" s="221"/>
      <c r="H39" s="199"/>
      <c r="I39" s="194"/>
      <c r="J39" s="221"/>
      <c r="K39" s="199"/>
      <c r="L39" s="194"/>
      <c r="M39" s="202"/>
      <c r="N39" s="204"/>
      <c r="O39" s="199"/>
      <c r="P39" s="192"/>
      <c r="Q39" s="202"/>
      <c r="R39" s="203"/>
      <c r="S39" s="48"/>
      <c r="T39" s="48"/>
      <c r="U39" s="48"/>
      <c r="V39" s="48"/>
    </row>
    <row r="40" spans="2:22">
      <c r="B40" s="218"/>
      <c r="C40" s="219"/>
      <c r="D40" s="195"/>
      <c r="E40" s="222"/>
      <c r="F40" s="222"/>
      <c r="G40" s="222"/>
      <c r="H40" s="200"/>
      <c r="I40" s="195"/>
      <c r="J40" s="222"/>
      <c r="K40" s="200"/>
      <c r="L40" s="195"/>
      <c r="M40" s="202"/>
      <c r="N40" s="205"/>
      <c r="O40" s="200"/>
      <c r="P40" s="192"/>
      <c r="Q40" s="202"/>
      <c r="R40" s="203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7" t="s">
        <v>26</v>
      </c>
      <c r="E41" s="178"/>
      <c r="F41" s="178"/>
      <c r="G41" s="178"/>
      <c r="H41" s="179"/>
      <c r="I41" s="180" t="s">
        <v>68</v>
      </c>
      <c r="J41" s="181"/>
      <c r="K41" s="182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27">
        <f>I43+I67</f>
        <v>198679457.59999999</v>
      </c>
      <c r="J42" s="227"/>
      <c r="K42" s="227"/>
      <c r="L42" s="52">
        <f>L43+L67</f>
        <v>0</v>
      </c>
      <c r="M42" s="52">
        <f>M43+M67</f>
        <v>2902872.31</v>
      </c>
      <c r="N42" s="52">
        <f>N43+N67</f>
        <v>0</v>
      </c>
      <c r="O42" s="52">
        <f>O43+O67</f>
        <v>1353948.85</v>
      </c>
      <c r="P42" s="52">
        <f>P67</f>
        <v>0</v>
      </c>
      <c r="Q42" s="52">
        <f>Q43+Q67</f>
        <v>2902872.31</v>
      </c>
      <c r="R42" s="54">
        <f>R43+R67</f>
        <v>1353948.85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6"/>
      <c r="E43" s="207"/>
      <c r="F43" s="207"/>
      <c r="G43" s="207"/>
      <c r="H43" s="208"/>
      <c r="I43" s="228">
        <v>198679457.59999999</v>
      </c>
      <c r="J43" s="228"/>
      <c r="K43" s="228"/>
      <c r="L43" s="105"/>
      <c r="M43" s="105">
        <v>2902872.31</v>
      </c>
      <c r="N43" s="105"/>
      <c r="O43" s="105">
        <v>1353948.85</v>
      </c>
      <c r="P43" s="106" t="s">
        <v>77</v>
      </c>
      <c r="Q43" s="107">
        <f>M43</f>
        <v>2902872.31</v>
      </c>
      <c r="R43" s="108">
        <f>O43</f>
        <v>1353948.85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6" t="s">
        <v>77</v>
      </c>
      <c r="E44" s="207"/>
      <c r="F44" s="207"/>
      <c r="G44" s="207"/>
      <c r="H44" s="208"/>
      <c r="I44" s="226">
        <v>0</v>
      </c>
      <c r="J44" s="226"/>
      <c r="K44" s="226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6" t="s">
        <v>77</v>
      </c>
      <c r="E47" s="207"/>
      <c r="F47" s="207"/>
      <c r="G47" s="207"/>
      <c r="H47" s="208"/>
      <c r="I47" s="209">
        <v>0</v>
      </c>
      <c r="J47" s="210"/>
      <c r="K47" s="211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2"/>
      <c r="J48" s="213"/>
      <c r="K48" s="214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9"/>
      <c r="J49" s="210"/>
      <c r="K49" s="211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23">
        <f>I54+I57</f>
        <v>0</v>
      </c>
      <c r="J53" s="224"/>
      <c r="K53" s="225"/>
      <c r="L53" s="123">
        <f>L54+L57</f>
        <v>0</v>
      </c>
      <c r="M53" s="123">
        <f>M54+M57</f>
        <v>2902872.31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2902872.31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6" t="s">
        <v>77</v>
      </c>
      <c r="E54" s="207"/>
      <c r="F54" s="207"/>
      <c r="G54" s="207"/>
      <c r="H54" s="208"/>
      <c r="I54" s="209">
        <v>0</v>
      </c>
      <c r="J54" s="210"/>
      <c r="K54" s="211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2"/>
      <c r="J55" s="213"/>
      <c r="K55" s="214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9"/>
      <c r="J56" s="210"/>
      <c r="K56" s="211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6" t="s">
        <v>77</v>
      </c>
      <c r="E57" s="207"/>
      <c r="F57" s="207"/>
      <c r="G57" s="207"/>
      <c r="H57" s="208"/>
      <c r="I57" s="209">
        <v>0</v>
      </c>
      <c r="J57" s="210"/>
      <c r="K57" s="211"/>
      <c r="L57" s="110">
        <v>0</v>
      </c>
      <c r="M57" s="105">
        <v>2902872.31</v>
      </c>
      <c r="N57" s="110">
        <v>0</v>
      </c>
      <c r="O57" s="110">
        <v>0</v>
      </c>
      <c r="P57" s="106" t="s">
        <v>77</v>
      </c>
      <c r="Q57" s="107">
        <f>M57</f>
        <v>2902872.31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2"/>
      <c r="J58" s="213"/>
      <c r="K58" s="214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5"/>
      <c r="J59" s="216"/>
      <c r="K59" s="217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82" t="s">
        <v>51</v>
      </c>
      <c r="C61" s="201" t="s">
        <v>52</v>
      </c>
      <c r="D61" s="193" t="s">
        <v>53</v>
      </c>
      <c r="E61" s="220"/>
      <c r="F61" s="220"/>
      <c r="G61" s="220"/>
      <c r="H61" s="198"/>
      <c r="I61" s="193" t="s">
        <v>99</v>
      </c>
      <c r="J61" s="220"/>
      <c r="K61" s="198"/>
      <c r="L61" s="180" t="s">
        <v>55</v>
      </c>
      <c r="M61" s="181"/>
      <c r="N61" s="181"/>
      <c r="O61" s="182"/>
      <c r="P61" s="191" t="s">
        <v>56</v>
      </c>
      <c r="Q61" s="180" t="s">
        <v>57</v>
      </c>
      <c r="R61" s="181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3" t="s">
        <v>59</v>
      </c>
      <c r="M62" s="196" t="s">
        <v>60</v>
      </c>
      <c r="N62" s="197"/>
      <c r="O62" s="198" t="s">
        <v>61</v>
      </c>
      <c r="P62" s="192"/>
      <c r="Q62" s="201" t="s">
        <v>62</v>
      </c>
      <c r="R62" s="193" t="s">
        <v>63</v>
      </c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1" t="s">
        <v>64</v>
      </c>
      <c r="N63" s="201" t="s">
        <v>65</v>
      </c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02"/>
      <c r="D64" s="194"/>
      <c r="E64" s="221"/>
      <c r="F64" s="221"/>
      <c r="G64" s="221"/>
      <c r="H64" s="199"/>
      <c r="I64" s="194"/>
      <c r="J64" s="221"/>
      <c r="K64" s="199"/>
      <c r="L64" s="194"/>
      <c r="M64" s="202"/>
      <c r="N64" s="204"/>
      <c r="O64" s="199"/>
      <c r="P64" s="192"/>
      <c r="Q64" s="202"/>
      <c r="R64" s="203"/>
      <c r="S64" s="40"/>
      <c r="T64" s="135">
        <v>0</v>
      </c>
      <c r="U64" s="135"/>
      <c r="V64" s="48"/>
    </row>
    <row r="65" spans="2:22">
      <c r="B65" s="218"/>
      <c r="C65" s="219"/>
      <c r="D65" s="195"/>
      <c r="E65" s="222"/>
      <c r="F65" s="222"/>
      <c r="G65" s="222"/>
      <c r="H65" s="200"/>
      <c r="I65" s="195"/>
      <c r="J65" s="222"/>
      <c r="K65" s="200"/>
      <c r="L65" s="195"/>
      <c r="M65" s="202"/>
      <c r="N65" s="205"/>
      <c r="O65" s="200"/>
      <c r="P65" s="192"/>
      <c r="Q65" s="202"/>
      <c r="R65" s="203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7" t="s">
        <v>26</v>
      </c>
      <c r="E66" s="178"/>
      <c r="F66" s="178"/>
      <c r="G66" s="178"/>
      <c r="H66" s="179"/>
      <c r="I66" s="180" t="s">
        <v>68</v>
      </c>
      <c r="J66" s="181"/>
      <c r="K66" s="182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186">
        <v>0</v>
      </c>
      <c r="J67" s="186"/>
      <c r="K67" s="186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7" t="s">
        <v>77</v>
      </c>
      <c r="E68" s="188"/>
      <c r="F68" s="188"/>
      <c r="G68" s="188"/>
      <c r="H68" s="189"/>
      <c r="I68" s="190">
        <f>I23+I32+I42</f>
        <v>292093643.44</v>
      </c>
      <c r="J68" s="190"/>
      <c r="K68" s="190"/>
      <c r="L68" s="141">
        <f t="shared" ref="L68:R68" si="5">L23+L32+L42</f>
        <v>0</v>
      </c>
      <c r="M68" s="141">
        <f t="shared" si="5"/>
        <v>96023404.079999983</v>
      </c>
      <c r="N68" s="141">
        <f t="shared" si="5"/>
        <v>0</v>
      </c>
      <c r="O68" s="141">
        <f t="shared" si="5"/>
        <v>94386343.389999986</v>
      </c>
      <c r="P68" s="141">
        <f t="shared" si="5"/>
        <v>93032394.539999992</v>
      </c>
      <c r="Q68" s="141">
        <f t="shared" si="5"/>
        <v>2991009.5399999968</v>
      </c>
      <c r="R68" s="142">
        <f t="shared" si="5"/>
        <v>1353948.85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73" t="s">
        <v>123</v>
      </c>
      <c r="J70" s="173"/>
      <c r="K70" s="173"/>
      <c r="L70" s="173"/>
      <c r="M70" s="176" t="s">
        <v>124</v>
      </c>
      <c r="N70" s="176"/>
      <c r="O70" s="146"/>
      <c r="P70" s="173" t="s">
        <v>125</v>
      </c>
      <c r="Q70" s="173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5" t="s">
        <v>127</v>
      </c>
      <c r="J71" s="175"/>
      <c r="K71" s="175"/>
      <c r="L71" s="175"/>
      <c r="M71" s="176" t="s">
        <v>128</v>
      </c>
      <c r="N71" s="176"/>
      <c r="O71" s="3" t="s">
        <v>126</v>
      </c>
      <c r="P71" s="172" t="s">
        <v>127</v>
      </c>
      <c r="Q71" s="172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173" t="s">
        <v>148</v>
      </c>
      <c r="J73" s="173"/>
      <c r="K73" s="173"/>
      <c r="L73" s="173"/>
      <c r="M73" s="174" t="s">
        <v>130</v>
      </c>
      <c r="N73" s="174"/>
      <c r="O73" s="263" t="s">
        <v>149</v>
      </c>
      <c r="P73" s="173"/>
      <c r="Q73" s="173"/>
      <c r="R73" s="173"/>
    </row>
    <row r="74" spans="2:22" s="48" customFormat="1" ht="34.5" customHeight="1">
      <c r="B74" s="147" t="s">
        <v>131</v>
      </c>
      <c r="C74" s="143"/>
      <c r="D74" s="143"/>
      <c r="E74" s="143"/>
      <c r="F74" s="143"/>
      <c r="G74" s="143"/>
      <c r="H74" s="3" t="s">
        <v>126</v>
      </c>
      <c r="I74" s="175" t="s">
        <v>127</v>
      </c>
      <c r="J74" s="175"/>
      <c r="K74" s="175"/>
      <c r="L74" s="175"/>
      <c r="O74" s="172" t="s">
        <v>132</v>
      </c>
      <c r="P74" s="172"/>
      <c r="Q74" s="172"/>
      <c r="R74" s="172"/>
    </row>
    <row r="75" spans="2:22" s="48" customFormat="1" ht="12.75" customHeight="1">
      <c r="M75" s="176" t="s">
        <v>133</v>
      </c>
      <c r="N75" s="176"/>
      <c r="O75" s="145" t="s">
        <v>150</v>
      </c>
      <c r="P75" s="144"/>
      <c r="Q75" s="173" t="s">
        <v>134</v>
      </c>
      <c r="R75" s="173"/>
    </row>
    <row r="76" spans="2:22" s="48" customFormat="1" ht="12.75" customHeight="1">
      <c r="O76" s="3" t="s">
        <v>135</v>
      </c>
      <c r="P76" s="3" t="s">
        <v>126</v>
      </c>
      <c r="Q76" s="172" t="s">
        <v>127</v>
      </c>
      <c r="R76" s="172"/>
    </row>
    <row r="77" spans="2:22" s="48" customFormat="1" ht="31.5" customHeight="1">
      <c r="B77" s="48" t="s">
        <v>136</v>
      </c>
      <c r="C77" s="263" t="s">
        <v>151</v>
      </c>
      <c r="D77" s="173"/>
      <c r="E77" s="173"/>
      <c r="F77" s="173"/>
      <c r="G77" s="173"/>
      <c r="H77" s="173"/>
      <c r="I77" s="146"/>
      <c r="J77" s="146"/>
      <c r="K77" s="146"/>
      <c r="L77" s="173" t="s">
        <v>152</v>
      </c>
      <c r="M77" s="173"/>
      <c r="N77" s="264" t="s">
        <v>153</v>
      </c>
      <c r="O77" s="264"/>
    </row>
    <row r="78" spans="2:22" s="48" customFormat="1" ht="12.75" customHeight="1">
      <c r="C78" s="143"/>
      <c r="D78" s="143"/>
      <c r="E78" s="143"/>
      <c r="F78" s="143"/>
      <c r="G78" s="143"/>
      <c r="H78" s="148" t="s">
        <v>135</v>
      </c>
      <c r="I78" s="172" t="s">
        <v>126</v>
      </c>
      <c r="J78" s="172"/>
      <c r="K78" s="172"/>
      <c r="L78" s="172" t="s">
        <v>127</v>
      </c>
      <c r="M78" s="172"/>
      <c r="N78" s="172" t="s">
        <v>137</v>
      </c>
      <c r="O78" s="172"/>
    </row>
    <row r="79" spans="2:22" s="48" customFormat="1" ht="12.75" customHeight="1"/>
    <row r="80" spans="2:22" s="48" customFormat="1" ht="12.75" customHeight="1">
      <c r="B80" s="161" t="s">
        <v>154</v>
      </c>
      <c r="C80" s="161"/>
      <c r="D80" s="161"/>
      <c r="E80" s="161"/>
      <c r="F80" s="161"/>
      <c r="G80" s="161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62"/>
      <c r="D83" s="163"/>
      <c r="E83" s="163"/>
      <c r="F83" s="163"/>
      <c r="G83" s="163"/>
      <c r="H83" s="163"/>
      <c r="I83" s="163"/>
      <c r="J83" s="163"/>
      <c r="K83" s="164" t="s">
        <v>138</v>
      </c>
      <c r="L83" s="164"/>
      <c r="M83" s="164"/>
      <c r="N83" s="165"/>
    </row>
    <row r="84" spans="3:14" ht="3.75" hidden="1" customHeight="1" thickTop="1" thickBot="1">
      <c r="C84" s="166"/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7"/>
    </row>
    <row r="85" spans="3:14" ht="13.5" hidden="1" customHeight="1" thickTop="1">
      <c r="C85" s="168" t="s">
        <v>139</v>
      </c>
      <c r="D85" s="169"/>
      <c r="E85" s="169"/>
      <c r="F85" s="169"/>
      <c r="G85" s="169"/>
      <c r="H85" s="169"/>
      <c r="I85" s="169"/>
      <c r="J85" s="169"/>
      <c r="K85" s="170"/>
      <c r="L85" s="170"/>
      <c r="M85" s="170"/>
      <c r="N85" s="171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3.5" hidden="1" customHeight="1">
      <c r="C90" s="149" t="s">
        <v>144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145</v>
      </c>
      <c r="D91" s="150"/>
      <c r="E91" s="150"/>
      <c r="F91" s="150"/>
      <c r="G91" s="150"/>
      <c r="H91" s="150"/>
      <c r="I91" s="150"/>
      <c r="J91" s="150"/>
      <c r="K91" s="159"/>
      <c r="L91" s="159"/>
      <c r="M91" s="159"/>
      <c r="N91" s="160"/>
    </row>
    <row r="92" spans="3:14" ht="13.5" hidden="1" customHeight="1">
      <c r="C92" s="149" t="s">
        <v>146</v>
      </c>
      <c r="D92" s="150"/>
      <c r="E92" s="150"/>
      <c r="F92" s="150"/>
      <c r="G92" s="150"/>
      <c r="H92" s="150"/>
      <c r="I92" s="150"/>
      <c r="J92" s="150"/>
      <c r="K92" s="151"/>
      <c r="L92" s="151"/>
      <c r="M92" s="151"/>
      <c r="N92" s="152"/>
    </row>
    <row r="93" spans="3:14" ht="15.75" hidden="1" thickBot="1">
      <c r="C93" s="153" t="s">
        <v>147</v>
      </c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6"/>
    </row>
    <row r="94" spans="3:14" ht="3.75" hidden="1" customHeight="1" thickTop="1">
      <c r="C94" s="157"/>
      <c r="D94" s="157"/>
      <c r="E94" s="157"/>
      <c r="F94" s="157"/>
      <c r="G94" s="157"/>
      <c r="H94" s="157"/>
      <c r="I94" s="157"/>
      <c r="J94" s="157"/>
      <c r="K94" s="158"/>
      <c r="L94" s="158"/>
      <c r="M94" s="158"/>
      <c r="N94" s="158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'0503738'!TR_30200312267_2388335016</vt:lpstr>
      <vt:lpstr>'0503738'!TR_30200312267_2388335017</vt:lpstr>
      <vt:lpstr>'0503738'!TR_30200312267_2388335018</vt:lpstr>
      <vt:lpstr>'0503738'!TR_30200312267_2388335019</vt:lpstr>
      <vt:lpstr>'0503738'!TR_30200312267_2388335020</vt:lpstr>
      <vt:lpstr>'0503738'!TR_30200312267_2388335021</vt:lpstr>
      <vt:lpstr>'0503738'!TR_30200312267_2388335022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2024-03-22T08:46:11Z</cp:lastPrinted>
  <dcterms:created xsi:type="dcterms:W3CDTF">2024-03-13T13:12:34Z</dcterms:created>
  <dcterms:modified xsi:type="dcterms:W3CDTF">2024-03-22T08:46:14Z</dcterms:modified>
</cp:coreProperties>
</file>